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drawings/drawing28.xml" ContentType="application/vnd.openxmlformats-officedocument.drawing+xml"/>
  <Override PartName="/xl/charts/chart29.xml" ContentType="application/vnd.openxmlformats-officedocument.drawingml.chart+xml"/>
  <Override PartName="/xl/drawings/drawing29.xml" ContentType="application/vnd.openxmlformats-officedocument.drawing+xml"/>
  <Override PartName="/xl/charts/chart30.xml" ContentType="application/vnd.openxmlformats-officedocument.drawingml.chart+xml"/>
  <Override PartName="/xl/drawings/drawing30.xml" ContentType="application/vnd.openxmlformats-officedocument.drawing+xml"/>
  <Override PartName="/xl/charts/chart31.xml" ContentType="application/vnd.openxmlformats-officedocument.drawingml.chart+xml"/>
  <Override PartName="/xl/drawings/drawing3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32.xml" ContentType="application/vnd.openxmlformats-officedocument.drawing+xml"/>
  <Override PartName="/xl/charts/chart34.xml" ContentType="application/vnd.openxmlformats-officedocument.drawingml.chart+xml"/>
  <Override PartName="/xl/drawings/drawing33.xml" ContentType="application/vnd.openxmlformats-officedocument.drawing+xml"/>
  <Override PartName="/xl/charts/chart35.xml" ContentType="application/vnd.openxmlformats-officedocument.drawingml.chart+xml"/>
  <Override PartName="/xl/drawings/drawing34.xml" ContentType="application/vnd.openxmlformats-officedocument.drawing+xml"/>
  <Override PartName="/xl/charts/chart36.xml" ContentType="application/vnd.openxmlformats-officedocument.drawingml.chart+xml"/>
  <Override PartName="/xl/drawings/drawing35.xml" ContentType="application/vnd.openxmlformats-officedocument.drawing+xml"/>
  <Override PartName="/xl/charts/chart37.xml" ContentType="application/vnd.openxmlformats-officedocument.drawingml.chart+xml"/>
  <Override PartName="/xl/drawings/drawing36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+xml"/>
  <Override PartName="/xl/charts/chart41.xml" ContentType="application/vnd.openxmlformats-officedocument.drawingml.chart+xml"/>
  <Override PartName="/xl/drawings/drawing39.xml" ContentType="application/vnd.openxmlformats-officedocument.drawing+xml"/>
  <Override PartName="/xl/charts/chart42.xml" ContentType="application/vnd.openxmlformats-officedocument.drawingml.chart+xml"/>
  <Override PartName="/xl/drawings/drawing40.xml" ContentType="application/vnd.openxmlformats-officedocument.drawing+xml"/>
  <Override PartName="/xl/charts/chart43.xml" ContentType="application/vnd.openxmlformats-officedocument.drawingml.chart+xml"/>
  <Override PartName="/xl/drawings/drawing41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42.xml" ContentType="application/vnd.openxmlformats-officedocument.drawing+xml"/>
  <Override PartName="/xl/charts/chart46.xml" ContentType="application/vnd.openxmlformats-officedocument.drawingml.chart+xml"/>
  <Override PartName="/xl/drawings/drawing43.xml" ContentType="application/vnd.openxmlformats-officedocument.drawing+xml"/>
  <Override PartName="/xl/charts/chart47.xml" ContentType="application/vnd.openxmlformats-officedocument.drawingml.chart+xml"/>
  <Override PartName="/xl/drawings/drawing44.xml" ContentType="application/vnd.openxmlformats-officedocument.drawing+xml"/>
  <Override PartName="/xl/charts/chart48.xml" ContentType="application/vnd.openxmlformats-officedocument.drawingml.chart+xml"/>
  <Override PartName="/xl/drawings/drawing45.xml" ContentType="application/vnd.openxmlformats-officedocument.drawing+xml"/>
  <Override PartName="/xl/charts/chart49.xml" ContentType="application/vnd.openxmlformats-officedocument.drawingml.chart+xml"/>
  <Override PartName="/xl/drawings/drawing46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47.xml" ContentType="application/vnd.openxmlformats-officedocument.drawing+xml"/>
  <Override PartName="/xl/charts/chart52.xml" ContentType="application/vnd.openxmlformats-officedocument.drawingml.chart+xml"/>
  <Override PartName="/xl/drawings/drawing48.xml" ContentType="application/vnd.openxmlformats-officedocument.drawing+xml"/>
  <Override PartName="/xl/charts/chart53.xml" ContentType="application/vnd.openxmlformats-officedocument.drawingml.chart+xml"/>
  <Override PartName="/xl/drawings/drawing49.xml" ContentType="application/vnd.openxmlformats-officedocument.drawing+xml"/>
  <Override PartName="/xl/charts/chart54.xml" ContentType="application/vnd.openxmlformats-officedocument.drawingml.chart+xml"/>
  <Override PartName="/xl/drawings/drawing50.xml" ContentType="application/vnd.openxmlformats-officedocument.drawing+xml"/>
  <Override PartName="/xl/charts/chart55.xml" ContentType="application/vnd.openxmlformats-officedocument.drawingml.chart+xml"/>
  <Override PartName="/xl/drawings/drawing51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52.xml" ContentType="application/vnd.openxmlformats-officedocument.drawing+xml"/>
  <Override PartName="/xl/charts/chart58.xml" ContentType="application/vnd.openxmlformats-officedocument.drawingml.chart+xml"/>
  <Override PartName="/xl/drawings/drawing53.xml" ContentType="application/vnd.openxmlformats-officedocument.drawing+xml"/>
  <Override PartName="/xl/charts/chart59.xml" ContentType="application/vnd.openxmlformats-officedocument.drawingml.chart+xml"/>
  <Override PartName="/xl/drawings/drawing54.xml" ContentType="application/vnd.openxmlformats-officedocument.drawing+xml"/>
  <Override PartName="/xl/charts/chart60.xml" ContentType="application/vnd.openxmlformats-officedocument.drawingml.chart+xml"/>
  <Override PartName="/xl/drawings/drawing55.xml" ContentType="application/vnd.openxmlformats-officedocument.drawing+xml"/>
  <Override PartName="/xl/charts/chart6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F21" lockStructure="1"/>
  <bookViews>
    <workbookView xWindow="240" yWindow="90" windowWidth="20520" windowHeight="11310" tabRatio="948" firstSheet="62" activeTab="67"/>
  </bookViews>
  <sheets>
    <sheet name="All results" sheetId="1" state="hidden" r:id="rId1"/>
    <sheet name="Age" sheetId="2" state="hidden" r:id="rId2"/>
    <sheet name="Birthplace" sheetId="3" state="hidden" r:id="rId3"/>
    <sheet name="Muncipality" sheetId="4" state="hidden" r:id="rId4"/>
    <sheet name="Suburb" sheetId="5" state="hidden" r:id="rId5"/>
    <sheet name="All results Sept 14" sheetId="6" state="hidden" r:id="rId6"/>
    <sheet name="Age Sept 14" sheetId="7" state="hidden" r:id="rId7"/>
    <sheet name="Birthplace Sept 14" sheetId="8" state="hidden" r:id="rId8"/>
    <sheet name="Muncipality Sept 14" sheetId="9" state="hidden" r:id="rId9"/>
    <sheet name="Suburb Sept 14" sheetId="10" state="hidden" r:id="rId10"/>
    <sheet name="All results Dec 14" sheetId="11" state="hidden" r:id="rId11"/>
    <sheet name="Age Dec 14" sheetId="12" state="hidden" r:id="rId12"/>
    <sheet name="Birthplace Dec 14" sheetId="13" state="hidden" r:id="rId13"/>
    <sheet name="Aged Dec 14" sheetId="14" state="hidden" r:id="rId14"/>
    <sheet name="Suburb Dec 14" sheetId="15" state="hidden" r:id="rId15"/>
    <sheet name="Municipality Dec 14" sheetId="17" state="hidden" r:id="rId16"/>
    <sheet name="All results March 15" sheetId="18" state="hidden" r:id="rId17"/>
    <sheet name="Age March 15" sheetId="19" state="hidden" r:id="rId18"/>
    <sheet name="Birthplace March 15" sheetId="20" state="hidden" r:id="rId19"/>
    <sheet name="Suburb March 15" sheetId="22" state="hidden" r:id="rId20"/>
    <sheet name="Municipality March 15" sheetId="23" state="hidden" r:id="rId21"/>
    <sheet name="Calculator for Municipalities" sheetId="16" state="hidden" r:id="rId22"/>
    <sheet name="All results Sept 15" sheetId="24" state="hidden" r:id="rId23"/>
    <sheet name="Age Sept 15" sheetId="25" state="hidden" r:id="rId24"/>
    <sheet name="Birthplace Sept 15" sheetId="26" state="hidden" r:id="rId25"/>
    <sheet name="Suburb Sept 15" sheetId="27" state="hidden" r:id="rId26"/>
    <sheet name="Municipality Sept 15" sheetId="28" state="hidden" r:id="rId27"/>
    <sheet name="All results March 2016" sheetId="33" state="hidden" r:id="rId28"/>
    <sheet name="Age March 2016" sheetId="29" state="hidden" r:id="rId29"/>
    <sheet name="Birthplace March 2016" sheetId="30" state="hidden" r:id="rId30"/>
    <sheet name="Suburb March 2016" sheetId="31" state="hidden" r:id="rId31"/>
    <sheet name="Municipality March 2016" sheetId="32" state="hidden" r:id="rId32"/>
    <sheet name="All results Sept 2016" sheetId="35" state="hidden" r:id="rId33"/>
    <sheet name="Age &amp; Gender Sept 2016" sheetId="36" state="hidden" r:id="rId34"/>
    <sheet name="Birthplace Sept 2016" sheetId="37" state="hidden" r:id="rId35"/>
    <sheet name="Suburb Sept 2016" sheetId="38" state="hidden" r:id="rId36"/>
    <sheet name="Municipality Sept 2016" sheetId="39" state="hidden" r:id="rId37"/>
    <sheet name="Change 2015_2016" sheetId="34" state="hidden" r:id="rId38"/>
    <sheet name="All results March 2017" sheetId="40" state="hidden" r:id="rId39"/>
    <sheet name="Age &amp; Gender March 2017" sheetId="41" state="hidden" r:id="rId40"/>
    <sheet name="Birthplace March 2017" sheetId="42" state="hidden" r:id="rId41"/>
    <sheet name="Suburb March 2017" sheetId="43" state="hidden" r:id="rId42"/>
    <sheet name="Municipality March 2017" sheetId="44" state="hidden" r:id="rId43"/>
    <sheet name="Change 2015_2017" sheetId="45" state="hidden" r:id="rId44"/>
    <sheet name="All results June 2017" sheetId="50" state="hidden" r:id="rId45"/>
    <sheet name="Age &amp; Gender June 2017" sheetId="51" state="hidden" r:id="rId46"/>
    <sheet name="Birthplace June 2017" sheetId="52" state="hidden" r:id="rId47"/>
    <sheet name="Suburb June 2017" sheetId="53" state="hidden" r:id="rId48"/>
    <sheet name="Municipality June 2017" sheetId="54" state="hidden" r:id="rId49"/>
    <sheet name="Change 2015_June 2017" sheetId="55" state="hidden" r:id="rId50"/>
    <sheet name="All results Sept 2017" sheetId="56" state="hidden" r:id="rId51"/>
    <sheet name="Age &amp; Gender Sept 2017" sheetId="57" state="hidden" r:id="rId52"/>
    <sheet name="Birthplace Sept 2017" sheetId="58" state="hidden" r:id="rId53"/>
    <sheet name="Suburb Sept 2017" sheetId="59" state="hidden" r:id="rId54"/>
    <sheet name="Municipality Sept 2017" sheetId="60" state="hidden" r:id="rId55"/>
    <sheet name="Change 2015_2017 (2)" sheetId="61" state="hidden" r:id="rId56"/>
    <sheet name="All results Dec 2017 (2)" sheetId="62" state="hidden" r:id="rId57"/>
    <sheet name="Age &amp; Gender Dec 2017 (2)" sheetId="63" state="hidden" r:id="rId58"/>
    <sheet name="Birthplace Dec 2017 (2)" sheetId="64" state="hidden" r:id="rId59"/>
    <sheet name="Suburb Dec 2017 (2)" sheetId="65" state="hidden" r:id="rId60"/>
    <sheet name="Municipality Dec 2017 (2)" sheetId="66" state="hidden" r:id="rId61"/>
    <sheet name="Change 2015_2017 (3)" sheetId="67" state="hidden" r:id="rId62"/>
    <sheet name="All Results March 2018" sheetId="68" r:id="rId63"/>
    <sheet name="Age &amp; Gender March 2018" sheetId="69" r:id="rId64"/>
    <sheet name="Birthplace March 2018" sheetId="70" r:id="rId65"/>
    <sheet name="Suburb March 2018" sheetId="71" r:id="rId66"/>
    <sheet name="Municipality March 2018" sheetId="72" r:id="rId67"/>
    <sheet name="Change March 2018" sheetId="73" r:id="rId68"/>
  </sheets>
  <definedNames>
    <definedName name="_xlnm._FilterDatabase" localSheetId="21" hidden="1">'Calculator for Municipalities'!$D$4:$E$3522</definedName>
    <definedName name="_xlnm.Print_Area" localSheetId="1">Age!$B$1:$L$23</definedName>
    <definedName name="_xlnm.Print_Area" localSheetId="57">'Age &amp; Gender Dec 2017 (2)'!$A$1:$L$36</definedName>
    <definedName name="_xlnm.Print_Area" localSheetId="45">'Age &amp; Gender June 2017'!$A$1:$L$36</definedName>
    <definedName name="_xlnm.Print_Area" localSheetId="39">'Age &amp; Gender March 2017'!$A$1:$L$36</definedName>
    <definedName name="_xlnm.Print_Area" localSheetId="63">'Age &amp; Gender March 2018'!$A$1:$L$36</definedName>
    <definedName name="_xlnm.Print_Area" localSheetId="33">'Age &amp; Gender Sept 2016'!$A$1:$L$36</definedName>
    <definedName name="_xlnm.Print_Area" localSheetId="51">'Age &amp; Gender Sept 2017'!$A$1:$L$36</definedName>
    <definedName name="_xlnm.Print_Area" localSheetId="11">'Age Dec 14'!$B$1:$L$23</definedName>
    <definedName name="_xlnm.Print_Area" localSheetId="17">'Age March 15'!$B$1:$L$23</definedName>
    <definedName name="_xlnm.Print_Area" localSheetId="28">'Age March 2016'!$B$1:$L$23</definedName>
    <definedName name="_xlnm.Print_Area" localSheetId="6">'Age Sept 14'!$B$1:$L$23</definedName>
    <definedName name="_xlnm.Print_Area" localSheetId="23">'Age Sept 15'!$B$1:$L$23</definedName>
    <definedName name="_xlnm.Print_Area" localSheetId="13">'Aged Dec 14'!$A$1:$M$34</definedName>
    <definedName name="_xlnm.Print_Area" localSheetId="0">'All results'!$B$1:$L$100</definedName>
    <definedName name="_xlnm.Print_Area" localSheetId="10">'All results Dec 14'!$B$1:$Q$104</definedName>
    <definedName name="_xlnm.Print_Area" localSheetId="56">'All results Dec 2017 (2)'!$B$1:$L$96</definedName>
    <definedName name="_xlnm.Print_Area" localSheetId="44">'All results June 2017'!$B$1:$L$96</definedName>
    <definedName name="_xlnm.Print_Area" localSheetId="16">'All results March 15'!$B$1:$Q$104</definedName>
    <definedName name="_xlnm.Print_Area" localSheetId="27">'All results March 2016'!$B$1:$P$132</definedName>
    <definedName name="_xlnm.Print_Area" localSheetId="38">'All results March 2017'!$B$1:$L$96</definedName>
    <definedName name="_xlnm.Print_Area" localSheetId="62">'All Results March 2018'!$B$1:$L$96</definedName>
    <definedName name="_xlnm.Print_Area" localSheetId="5">'All results Sept 14'!$B$1:$L$100</definedName>
    <definedName name="_xlnm.Print_Area" localSheetId="22">'All results Sept 15'!$B$1:$P$121</definedName>
    <definedName name="_xlnm.Print_Area" localSheetId="32">'All results Sept 2016'!$B$1:$P$132</definedName>
    <definedName name="_xlnm.Print_Area" localSheetId="50">'All results Sept 2017'!$B$1:$L$96</definedName>
    <definedName name="_xlnm.Print_Area" localSheetId="2">Birthplace!$B$1:$K$23</definedName>
    <definedName name="_xlnm.Print_Area" localSheetId="12">'Birthplace Dec 14'!$A$1:$L$28</definedName>
    <definedName name="_xlnm.Print_Area" localSheetId="58">'Birthplace Dec 2017 (2)'!$B$1:$L$38</definedName>
    <definedName name="_xlnm.Print_Area" localSheetId="46">'Birthplace June 2017'!$B$1:$L$38</definedName>
    <definedName name="_xlnm.Print_Area" localSheetId="18">'Birthplace March 15'!$A$1:$L$28</definedName>
    <definedName name="_xlnm.Print_Area" localSheetId="29">'Birthplace March 2016'!$B$1:$L$38</definedName>
    <definedName name="_xlnm.Print_Area" localSheetId="40">'Birthplace March 2017'!$B$1:$L$38</definedName>
    <definedName name="_xlnm.Print_Area" localSheetId="64">'Birthplace March 2018'!$B$1:$L$38</definedName>
    <definedName name="_xlnm.Print_Area" localSheetId="7">'Birthplace Sept 14'!$A$1:$L$28</definedName>
    <definedName name="_xlnm.Print_Area" localSheetId="24">'Birthplace Sept 15'!$B$1:$L$38</definedName>
    <definedName name="_xlnm.Print_Area" localSheetId="34">'Birthplace Sept 2016'!$B$1:$L$38</definedName>
    <definedName name="_xlnm.Print_Area" localSheetId="52">'Birthplace Sept 2017'!$B$1:$L$38</definedName>
    <definedName name="_xlnm.Print_Area" localSheetId="37">'Change 2015_2016'!$B$1:$N$34</definedName>
    <definedName name="_xlnm.Print_Area" localSheetId="43">'Change 2015_2017'!$B$1:$N$34</definedName>
    <definedName name="_xlnm.Print_Area" localSheetId="55">'Change 2015_2017 (2)'!$B$1:$N$34</definedName>
    <definedName name="_xlnm.Print_Area" localSheetId="61">'Change 2015_2017 (3)'!$B$1:$N$39</definedName>
    <definedName name="_xlnm.Print_Area" localSheetId="49">'Change 2015_June 2017'!$B$1:$N$34</definedName>
    <definedName name="_xlnm.Print_Area" localSheetId="67">'Change March 2018'!$B$1:$N$39</definedName>
    <definedName name="_xlnm.Print_Area" localSheetId="3">Muncipality!$B$1:$K$33</definedName>
    <definedName name="_xlnm.Print_Area" localSheetId="8">'Muncipality Sept 14'!$A$1:$M$34</definedName>
    <definedName name="_xlnm.Print_Area" localSheetId="15">'Municipality Dec 14'!$B$1:$M$34</definedName>
    <definedName name="_xlnm.Print_Area" localSheetId="60">'Municipality Dec 2017 (2)'!$B$1:$M$38</definedName>
    <definedName name="_xlnm.Print_Area" localSheetId="48">'Municipality June 2017'!$B$1:$M$35</definedName>
    <definedName name="_xlnm.Print_Area" localSheetId="20">'Municipality March 15'!$B$1:$M$34</definedName>
    <definedName name="_xlnm.Print_Area" localSheetId="31">'Municipality March 2016'!$B$1:$M$35</definedName>
    <definedName name="_xlnm.Print_Area" localSheetId="42">'Municipality March 2017'!$B$1:$M$35</definedName>
    <definedName name="_xlnm.Print_Area" localSheetId="66">'Municipality March 2018'!$B$1:$M$38</definedName>
    <definedName name="_xlnm.Print_Area" localSheetId="26">'Municipality Sept 15'!$B$1:$M$34</definedName>
    <definedName name="_xlnm.Print_Area" localSheetId="36">'Municipality Sept 2016'!$B$1:$M$35</definedName>
    <definedName name="_xlnm.Print_Area" localSheetId="54">'Municipality Sept 2017'!$B$1:$M$35</definedName>
    <definedName name="_xlnm.Print_Area" localSheetId="4">Suburb!$B$1:$M$75</definedName>
    <definedName name="_xlnm.Print_Area" localSheetId="14">'Suburb Dec 14'!$B$1:$P$105</definedName>
    <definedName name="_xlnm.Print_Area" localSheetId="59">'Suburb Dec 2017 (2)'!$B$1:$O$75</definedName>
    <definedName name="_xlnm.Print_Area" localSheetId="47">'Suburb June 2017'!$B$1:$O$75</definedName>
    <definedName name="_xlnm.Print_Area" localSheetId="19">'Suburb March 15'!$B$1:$P$105</definedName>
    <definedName name="_xlnm.Print_Area" localSheetId="30">'Suburb March 2016'!$B$1:$O$75</definedName>
    <definedName name="_xlnm.Print_Area" localSheetId="41">'Suburb March 2017'!$B$1:$O$75</definedName>
    <definedName name="_xlnm.Print_Area" localSheetId="65">'Suburb March 2018'!$B$1:$O$75</definedName>
    <definedName name="_xlnm.Print_Area" localSheetId="9">'Suburb Sept 14'!$B$1:$M$76</definedName>
    <definedName name="_xlnm.Print_Area" localSheetId="25">'Suburb Sept 15'!$B$1:$O$75</definedName>
    <definedName name="_xlnm.Print_Area" localSheetId="35">'Suburb Sept 2016'!$B$1:$O$75</definedName>
    <definedName name="_xlnm.Print_Area" localSheetId="53">'Suburb Sept 2017'!$B$1:$O$75</definedName>
  </definedNames>
  <calcPr calcId="145621"/>
</workbook>
</file>

<file path=xl/calcChain.xml><?xml version="1.0" encoding="utf-8"?>
<calcChain xmlns="http://schemas.openxmlformats.org/spreadsheetml/2006/main">
  <c r="C37" i="72" l="1"/>
  <c r="D8" i="72" s="1"/>
  <c r="D92" i="71"/>
  <c r="D26" i="70"/>
  <c r="C26" i="70"/>
  <c r="K91" i="68"/>
  <c r="G25" i="68"/>
  <c r="C52" i="68"/>
  <c r="D23" i="68" s="1"/>
  <c r="C19" i="68"/>
  <c r="C8" i="68"/>
  <c r="C29" i="69"/>
  <c r="E18" i="73"/>
  <c r="E15" i="73"/>
  <c r="D9" i="72"/>
  <c r="D10" i="72"/>
  <c r="D11" i="72"/>
  <c r="D12" i="72"/>
  <c r="D13" i="72"/>
  <c r="D14" i="72"/>
  <c r="D15" i="72"/>
  <c r="D16" i="72"/>
  <c r="D17" i="72"/>
  <c r="D18" i="72"/>
  <c r="D19" i="72"/>
  <c r="D20" i="72"/>
  <c r="D21" i="72"/>
  <c r="D22" i="72"/>
  <c r="D23" i="72"/>
  <c r="D24" i="72"/>
  <c r="D25" i="72"/>
  <c r="D26" i="72"/>
  <c r="D27" i="72"/>
  <c r="D28" i="72"/>
  <c r="D29" i="72"/>
  <c r="D30" i="72"/>
  <c r="D31" i="72"/>
  <c r="D32" i="72"/>
  <c r="D33" i="72"/>
  <c r="D34" i="72"/>
  <c r="D35" i="72"/>
  <c r="D36" i="72"/>
  <c r="D7" i="72"/>
  <c r="D37" i="72" s="1"/>
  <c r="C92" i="71"/>
  <c r="D9" i="71" s="1"/>
  <c r="D8" i="71"/>
  <c r="D10" i="71"/>
  <c r="D11" i="71"/>
  <c r="D12" i="71"/>
  <c r="D14" i="71"/>
  <c r="D15" i="71"/>
  <c r="D16" i="71"/>
  <c r="D18" i="71"/>
  <c r="D19" i="71"/>
  <c r="D20" i="71"/>
  <c r="D22" i="71"/>
  <c r="D23" i="71"/>
  <c r="D24" i="71"/>
  <c r="D26" i="71"/>
  <c r="D27" i="71"/>
  <c r="D28" i="71"/>
  <c r="D30" i="71"/>
  <c r="D31" i="71"/>
  <c r="D32" i="71"/>
  <c r="D34" i="71"/>
  <c r="D35" i="71"/>
  <c r="D36" i="71"/>
  <c r="D38" i="71"/>
  <c r="D39" i="71"/>
  <c r="D40" i="71"/>
  <c r="D42" i="71"/>
  <c r="D43" i="71"/>
  <c r="D44" i="71"/>
  <c r="D46" i="71"/>
  <c r="D47" i="71"/>
  <c r="D48" i="71"/>
  <c r="D50" i="71"/>
  <c r="D51" i="71"/>
  <c r="D52" i="71"/>
  <c r="D54" i="71"/>
  <c r="D55" i="71"/>
  <c r="D56" i="71"/>
  <c r="D58" i="71"/>
  <c r="D59" i="71"/>
  <c r="D60" i="71"/>
  <c r="D62" i="71"/>
  <c r="D63" i="71"/>
  <c r="D64" i="71"/>
  <c r="D66" i="71"/>
  <c r="D67" i="71"/>
  <c r="D68" i="71"/>
  <c r="D70" i="71"/>
  <c r="D71" i="71"/>
  <c r="D72" i="71"/>
  <c r="D74" i="71"/>
  <c r="D75" i="71"/>
  <c r="D76" i="71"/>
  <c r="D78" i="71"/>
  <c r="D79" i="71"/>
  <c r="D80" i="71"/>
  <c r="D82" i="71"/>
  <c r="D83" i="71"/>
  <c r="D84" i="71"/>
  <c r="D86" i="71"/>
  <c r="D87" i="71"/>
  <c r="D88" i="71"/>
  <c r="D90" i="71"/>
  <c r="D91" i="71"/>
  <c r="D7" i="71"/>
  <c r="D24" i="68"/>
  <c r="D25" i="68"/>
  <c r="D26" i="68"/>
  <c r="D28" i="68"/>
  <c r="D29" i="68"/>
  <c r="D30" i="68"/>
  <c r="D32" i="68"/>
  <c r="D33" i="68"/>
  <c r="D34" i="68"/>
  <c r="D36" i="68"/>
  <c r="D37" i="68"/>
  <c r="D38" i="68"/>
  <c r="D40" i="68"/>
  <c r="D41" i="68"/>
  <c r="D42" i="68"/>
  <c r="D44" i="68"/>
  <c r="D45" i="68"/>
  <c r="D46" i="68"/>
  <c r="D48" i="68"/>
  <c r="D49" i="68"/>
  <c r="D50" i="68"/>
  <c r="D52" i="68"/>
  <c r="D22" i="68"/>
  <c r="D51" i="68" l="1"/>
  <c r="D47" i="68"/>
  <c r="D43" i="68"/>
  <c r="D39" i="68"/>
  <c r="D35" i="68"/>
  <c r="D31" i="68"/>
  <c r="D27" i="68"/>
  <c r="D89" i="71"/>
  <c r="D85" i="71"/>
  <c r="D81" i="71"/>
  <c r="D77" i="71"/>
  <c r="D73" i="71"/>
  <c r="D69" i="71"/>
  <c r="D65" i="71"/>
  <c r="D61" i="71"/>
  <c r="D57" i="71"/>
  <c r="D53" i="71"/>
  <c r="D49" i="71"/>
  <c r="D45" i="71"/>
  <c r="D41" i="71"/>
  <c r="D37" i="71"/>
  <c r="D33" i="71"/>
  <c r="D29" i="71"/>
  <c r="D25" i="71"/>
  <c r="D21" i="71"/>
  <c r="D17" i="71"/>
  <c r="D13" i="71"/>
  <c r="H7" i="68"/>
  <c r="H8" i="68"/>
  <c r="H9" i="68"/>
  <c r="H10" i="68"/>
  <c r="H11" i="68"/>
  <c r="H12" i="68"/>
  <c r="H13" i="68"/>
  <c r="H14" i="68"/>
  <c r="H15" i="68"/>
  <c r="H16" i="68"/>
  <c r="H17" i="68"/>
  <c r="H18" i="68"/>
  <c r="H19" i="68"/>
  <c r="H20" i="68"/>
  <c r="H21" i="68"/>
  <c r="H22" i="68"/>
  <c r="H23" i="68"/>
  <c r="H24" i="68"/>
  <c r="H25" i="68"/>
  <c r="H6" i="68"/>
  <c r="L7" i="68"/>
  <c r="L8" i="68"/>
  <c r="L9" i="68"/>
  <c r="L10" i="68"/>
  <c r="L11" i="68"/>
  <c r="L12" i="68"/>
  <c r="L13" i="68"/>
  <c r="L14" i="68"/>
  <c r="L15" i="68"/>
  <c r="L16" i="68"/>
  <c r="L17" i="68"/>
  <c r="L18" i="68"/>
  <c r="L19" i="68"/>
  <c r="L20" i="68"/>
  <c r="L21" i="68"/>
  <c r="L22" i="68"/>
  <c r="L23" i="68"/>
  <c r="L24" i="68"/>
  <c r="L25" i="68"/>
  <c r="L26" i="68"/>
  <c r="L27" i="68"/>
  <c r="L28" i="68"/>
  <c r="L29" i="68"/>
  <c r="L30" i="68"/>
  <c r="L31" i="68"/>
  <c r="L32" i="68"/>
  <c r="L33" i="68"/>
  <c r="L34" i="68"/>
  <c r="L35" i="68"/>
  <c r="L36" i="68"/>
  <c r="L37" i="68"/>
  <c r="L38" i="68"/>
  <c r="L39" i="68"/>
  <c r="L40" i="68"/>
  <c r="L41" i="68"/>
  <c r="L42" i="68"/>
  <c r="L43" i="68"/>
  <c r="L44" i="68"/>
  <c r="L45" i="68"/>
  <c r="L46" i="68"/>
  <c r="L47" i="68"/>
  <c r="L48" i="68"/>
  <c r="L49" i="68"/>
  <c r="L50" i="68"/>
  <c r="L51" i="68"/>
  <c r="L52" i="68"/>
  <c r="L53" i="68"/>
  <c r="L54" i="68"/>
  <c r="L55" i="68"/>
  <c r="L56" i="68"/>
  <c r="L57" i="68"/>
  <c r="L58" i="68"/>
  <c r="L59" i="68"/>
  <c r="L60" i="68"/>
  <c r="L61" i="68"/>
  <c r="L62" i="68"/>
  <c r="L63" i="68"/>
  <c r="L64" i="68"/>
  <c r="L65" i="68"/>
  <c r="L66" i="68"/>
  <c r="L67" i="68"/>
  <c r="L68" i="68"/>
  <c r="L69" i="68"/>
  <c r="L70" i="68"/>
  <c r="L71" i="68"/>
  <c r="L72" i="68"/>
  <c r="L73" i="68"/>
  <c r="L74" i="68"/>
  <c r="L75" i="68"/>
  <c r="L76" i="68"/>
  <c r="L77" i="68"/>
  <c r="L78" i="68"/>
  <c r="L79" i="68"/>
  <c r="L80" i="68"/>
  <c r="L81" i="68"/>
  <c r="L82" i="68"/>
  <c r="L83" i="68"/>
  <c r="L84" i="68"/>
  <c r="L85" i="68"/>
  <c r="L86" i="68"/>
  <c r="L87" i="68"/>
  <c r="L88" i="68"/>
  <c r="L89" i="68"/>
  <c r="L90" i="68"/>
  <c r="L91" i="68"/>
  <c r="L6" i="68"/>
  <c r="E6" i="73"/>
  <c r="E7" i="73"/>
  <c r="E8" i="73"/>
  <c r="E10" i="73"/>
  <c r="E9" i="73"/>
  <c r="E13" i="73"/>
  <c r="E11" i="73"/>
  <c r="E12" i="73"/>
  <c r="E27" i="73"/>
  <c r="E23" i="73"/>
  <c r="E17" i="73"/>
  <c r="E16" i="73"/>
  <c r="E14" i="73"/>
  <c r="E19" i="73"/>
  <c r="E20" i="73"/>
  <c r="E21" i="73"/>
  <c r="E25" i="73"/>
  <c r="E22" i="73"/>
  <c r="E26" i="73"/>
  <c r="E30" i="73"/>
  <c r="E24" i="73"/>
  <c r="E28" i="73"/>
  <c r="E29" i="73"/>
  <c r="E34" i="73"/>
  <c r="E31" i="73"/>
  <c r="E32" i="73"/>
  <c r="E33" i="73"/>
  <c r="E35" i="73"/>
  <c r="E36" i="73"/>
  <c r="E38" i="73"/>
  <c r="E37" i="73"/>
  <c r="E40" i="73"/>
  <c r="E39" i="73"/>
  <c r="E41" i="73"/>
  <c r="C15" i="69"/>
  <c r="S23" i="68"/>
  <c r="D18" i="68"/>
  <c r="D17" i="68"/>
  <c r="D16" i="68"/>
  <c r="S15" i="68"/>
  <c r="D15" i="68"/>
  <c r="D14" i="68"/>
  <c r="D13" i="68"/>
  <c r="D12" i="68"/>
  <c r="D11" i="68"/>
  <c r="D8" i="68"/>
  <c r="D7" i="68"/>
  <c r="D6" i="68"/>
  <c r="D19" i="68" l="1"/>
  <c r="L7" i="62"/>
  <c r="L8" i="62"/>
  <c r="L9" i="62"/>
  <c r="L10" i="62"/>
  <c r="L11" i="62"/>
  <c r="L12" i="62"/>
  <c r="L13" i="62"/>
  <c r="L14" i="62"/>
  <c r="L15" i="62"/>
  <c r="L16" i="62"/>
  <c r="L17" i="62"/>
  <c r="L18" i="62"/>
  <c r="L19" i="62"/>
  <c r="L20" i="62"/>
  <c r="L21" i="62"/>
  <c r="L22" i="62"/>
  <c r="L23" i="62"/>
  <c r="L24" i="62"/>
  <c r="L25" i="62"/>
  <c r="L26" i="62"/>
  <c r="L27" i="62"/>
  <c r="L28" i="62"/>
  <c r="L29" i="62"/>
  <c r="L30" i="62"/>
  <c r="L31" i="62"/>
  <c r="L32" i="62"/>
  <c r="L33" i="62"/>
  <c r="L34" i="62"/>
  <c r="L35" i="62"/>
  <c r="L36" i="62"/>
  <c r="L37" i="62"/>
  <c r="L38" i="62"/>
  <c r="L39" i="62"/>
  <c r="L40" i="62"/>
  <c r="L41" i="62"/>
  <c r="L42" i="62"/>
  <c r="L43" i="62"/>
  <c r="L44" i="62"/>
  <c r="L45" i="62"/>
  <c r="L46" i="62"/>
  <c r="L47" i="62"/>
  <c r="L48" i="62"/>
  <c r="L49" i="62"/>
  <c r="L50" i="62"/>
  <c r="L51" i="62"/>
  <c r="L52" i="62"/>
  <c r="L53" i="62"/>
  <c r="L54" i="62"/>
  <c r="L55" i="62"/>
  <c r="L56" i="62"/>
  <c r="L57" i="62"/>
  <c r="L58" i="62"/>
  <c r="L59" i="62"/>
  <c r="L60" i="62"/>
  <c r="L61" i="62"/>
  <c r="L62" i="62"/>
  <c r="L63" i="62"/>
  <c r="L64" i="62"/>
  <c r="L65" i="62"/>
  <c r="L66" i="62"/>
  <c r="L67" i="62"/>
  <c r="L68" i="62"/>
  <c r="L69" i="62"/>
  <c r="L70" i="62"/>
  <c r="L71" i="62"/>
  <c r="L72" i="62"/>
  <c r="L73" i="62"/>
  <c r="L74" i="62"/>
  <c r="L75" i="62"/>
  <c r="L76" i="62"/>
  <c r="L77" i="62"/>
  <c r="L78" i="62"/>
  <c r="L79" i="62"/>
  <c r="L80" i="62"/>
  <c r="L81" i="62"/>
  <c r="L82" i="62"/>
  <c r="L83" i="62"/>
  <c r="L84" i="62"/>
  <c r="L85" i="62"/>
  <c r="L86" i="62"/>
  <c r="L87" i="62"/>
  <c r="L88" i="62"/>
  <c r="L89" i="62"/>
  <c r="L90" i="62"/>
  <c r="L91" i="62"/>
  <c r="L6" i="62"/>
  <c r="K92" i="62"/>
  <c r="D22" i="62"/>
  <c r="G26" i="62"/>
  <c r="H9" i="62" s="1"/>
  <c r="H7" i="62"/>
  <c r="H8" i="62"/>
  <c r="H10" i="62"/>
  <c r="H11" i="62"/>
  <c r="H12" i="62"/>
  <c r="H14" i="62"/>
  <c r="H15" i="62"/>
  <c r="H16" i="62"/>
  <c r="H18" i="62"/>
  <c r="H19" i="62"/>
  <c r="H20" i="62"/>
  <c r="H22" i="62"/>
  <c r="H23" i="62"/>
  <c r="H24" i="62"/>
  <c r="D8" i="62"/>
  <c r="E6" i="67"/>
  <c r="E7" i="67"/>
  <c r="E9" i="67"/>
  <c r="E8" i="67"/>
  <c r="E10" i="67"/>
  <c r="E11" i="67"/>
  <c r="E12" i="67"/>
  <c r="E13" i="67"/>
  <c r="E14" i="67"/>
  <c r="E15" i="67"/>
  <c r="E18" i="67"/>
  <c r="E17" i="67"/>
  <c r="E19" i="67"/>
  <c r="E21" i="67"/>
  <c r="E23" i="67"/>
  <c r="E20" i="67"/>
  <c r="E22" i="67"/>
  <c r="E24" i="67"/>
  <c r="E16" i="67"/>
  <c r="E25" i="67"/>
  <c r="E26" i="67"/>
  <c r="E29" i="67"/>
  <c r="E30" i="67"/>
  <c r="E28" i="67"/>
  <c r="E33" i="67"/>
  <c r="E27" i="67"/>
  <c r="E32" i="67"/>
  <c r="E31" i="67"/>
  <c r="E35" i="67"/>
  <c r="E36" i="67"/>
  <c r="E34" i="67"/>
  <c r="E37" i="67"/>
  <c r="E38" i="67"/>
  <c r="E39" i="67"/>
  <c r="D18" i="63"/>
  <c r="C15" i="63"/>
  <c r="C53" i="62"/>
  <c r="D52" i="62" s="1"/>
  <c r="D49" i="62"/>
  <c r="D47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S23" i="62"/>
  <c r="D23" i="62"/>
  <c r="D17" i="62"/>
  <c r="S15" i="62"/>
  <c r="D7" i="62"/>
  <c r="D6" i="62"/>
  <c r="D51" i="62" l="1"/>
  <c r="H6" i="62"/>
  <c r="H21" i="62"/>
  <c r="H17" i="62"/>
  <c r="H13" i="62"/>
  <c r="D11" i="62"/>
  <c r="D15" i="62"/>
  <c r="D16" i="62"/>
  <c r="D46" i="62"/>
  <c r="D53" i="62" s="1"/>
  <c r="D48" i="62"/>
  <c r="D50" i="62"/>
  <c r="D14" i="62"/>
  <c r="D13" i="62"/>
  <c r="D18" i="62"/>
  <c r="D12" i="62"/>
  <c r="J6" i="16"/>
  <c r="H26" i="62" l="1"/>
  <c r="L92" i="62"/>
  <c r="D19" i="62"/>
  <c r="S15" i="56" l="1"/>
  <c r="L6" i="56"/>
  <c r="L91" i="56"/>
  <c r="K91" i="56"/>
  <c r="S23" i="56"/>
  <c r="D18" i="57" l="1"/>
  <c r="E39" i="61"/>
  <c r="E38" i="61"/>
  <c r="E37" i="61"/>
  <c r="E36" i="61"/>
  <c r="E35" i="61"/>
  <c r="E34" i="61"/>
  <c r="E33" i="61"/>
  <c r="E32" i="61"/>
  <c r="E31" i="61"/>
  <c r="E30" i="61"/>
  <c r="E29" i="61"/>
  <c r="E28" i="61"/>
  <c r="E27" i="61"/>
  <c r="E26" i="61"/>
  <c r="E25" i="61"/>
  <c r="E24" i="61"/>
  <c r="E23" i="61"/>
  <c r="E22" i="61"/>
  <c r="E21" i="61"/>
  <c r="E20" i="61"/>
  <c r="E19" i="61"/>
  <c r="E18" i="61"/>
  <c r="E17" i="61"/>
  <c r="E16" i="61"/>
  <c r="E15" i="61"/>
  <c r="E14" i="61"/>
  <c r="E13" i="61"/>
  <c r="E12" i="61"/>
  <c r="E11" i="61"/>
  <c r="E10" i="61"/>
  <c r="E9" i="61"/>
  <c r="E8" i="61"/>
  <c r="E7" i="61"/>
  <c r="E6" i="61"/>
  <c r="C37" i="60"/>
  <c r="C26" i="58"/>
  <c r="D25" i="58" s="1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8" i="58"/>
  <c r="D7" i="58"/>
  <c r="D15" i="57"/>
  <c r="C15" i="57"/>
  <c r="G26" i="56"/>
  <c r="H23" i="56" s="1"/>
  <c r="H25" i="56"/>
  <c r="H22" i="56"/>
  <c r="H21" i="56"/>
  <c r="H19" i="56"/>
  <c r="C19" i="56"/>
  <c r="D16" i="56" s="1"/>
  <c r="H18" i="56"/>
  <c r="D18" i="56"/>
  <c r="D17" i="56"/>
  <c r="H16" i="56"/>
  <c r="H15" i="56"/>
  <c r="D15" i="56"/>
  <c r="H14" i="56"/>
  <c r="D14" i="56"/>
  <c r="H13" i="56"/>
  <c r="D13" i="56"/>
  <c r="H12" i="56"/>
  <c r="D12" i="56"/>
  <c r="H11" i="56"/>
  <c r="D11" i="56"/>
  <c r="H10" i="56"/>
  <c r="H9" i="56"/>
  <c r="H8" i="56"/>
  <c r="D8" i="56"/>
  <c r="C8" i="56"/>
  <c r="H7" i="56"/>
  <c r="D7" i="56"/>
  <c r="H6" i="56"/>
  <c r="D6" i="56"/>
  <c r="D19" i="56" l="1"/>
  <c r="H17" i="56"/>
  <c r="H24" i="56"/>
  <c r="D24" i="58"/>
  <c r="D26" i="58" s="1"/>
  <c r="H20" i="56"/>
  <c r="C17" i="51"/>
  <c r="D41" i="55"/>
  <c r="C41" i="55"/>
  <c r="K96" i="50"/>
  <c r="L85" i="50" s="1"/>
  <c r="E11" i="55"/>
  <c r="E8" i="55"/>
  <c r="E7" i="55"/>
  <c r="E9" i="55"/>
  <c r="E6" i="55"/>
  <c r="E34" i="55"/>
  <c r="E31" i="55"/>
  <c r="E28" i="55"/>
  <c r="E27" i="55"/>
  <c r="E26" i="55"/>
  <c r="E25" i="55"/>
  <c r="E23" i="55"/>
  <c r="E20" i="55"/>
  <c r="E35" i="55"/>
  <c r="E39" i="55"/>
  <c r="E38" i="55"/>
  <c r="E37" i="55"/>
  <c r="E36" i="55"/>
  <c r="E32" i="55"/>
  <c r="E14" i="55"/>
  <c r="E29" i="55"/>
  <c r="E24" i="55"/>
  <c r="E33" i="55"/>
  <c r="E22" i="55"/>
  <c r="E10" i="55"/>
  <c r="E18" i="55"/>
  <c r="E21" i="55"/>
  <c r="E16" i="55"/>
  <c r="E15" i="55"/>
  <c r="E17" i="55"/>
  <c r="E30" i="55"/>
  <c r="E19" i="55"/>
  <c r="E13" i="55"/>
  <c r="E12" i="55"/>
  <c r="E40" i="55"/>
  <c r="C39" i="54"/>
  <c r="D8" i="54" s="1"/>
  <c r="C25" i="52"/>
  <c r="D10" i="52" s="1"/>
  <c r="C57" i="50"/>
  <c r="D23" i="50" s="1"/>
  <c r="G24" i="50"/>
  <c r="H6" i="50" s="1"/>
  <c r="C29" i="51"/>
  <c r="D15" i="51"/>
  <c r="C15" i="51"/>
  <c r="D18" i="50"/>
  <c r="C8" i="50"/>
  <c r="D6" i="50" s="1"/>
  <c r="E41" i="55" l="1"/>
  <c r="L6" i="50"/>
  <c r="D32" i="54"/>
  <c r="D28" i="54"/>
  <c r="D24" i="54"/>
  <c r="D36" i="54"/>
  <c r="D35" i="54"/>
  <c r="D31" i="54"/>
  <c r="D27" i="54"/>
  <c r="D23" i="54"/>
  <c r="D19" i="54"/>
  <c r="D15" i="54"/>
  <c r="D11" i="54"/>
  <c r="D38" i="54"/>
  <c r="D34" i="54"/>
  <c r="D30" i="54"/>
  <c r="D26" i="54"/>
  <c r="D22" i="54"/>
  <c r="D18" i="54"/>
  <c r="D14" i="54"/>
  <c r="D10" i="54"/>
  <c r="D37" i="54"/>
  <c r="D33" i="54"/>
  <c r="D29" i="54"/>
  <c r="D25" i="54"/>
  <c r="D21" i="54"/>
  <c r="D17" i="54"/>
  <c r="D13" i="54"/>
  <c r="D9" i="54"/>
  <c r="D20" i="54"/>
  <c r="D16" i="54"/>
  <c r="D12" i="54"/>
  <c r="D7" i="54"/>
  <c r="D20" i="52"/>
  <c r="D8" i="52"/>
  <c r="D24" i="52"/>
  <c r="D17" i="52"/>
  <c r="D9" i="52"/>
  <c r="D15" i="52"/>
  <c r="D23" i="52"/>
  <c r="D13" i="52"/>
  <c r="D7" i="52"/>
  <c r="D19" i="52"/>
  <c r="D12" i="52"/>
  <c r="D21" i="52"/>
  <c r="D16" i="52"/>
  <c r="D11" i="52"/>
  <c r="D22" i="52"/>
  <c r="D18" i="52"/>
  <c r="D14" i="52"/>
  <c r="D44" i="50"/>
  <c r="D33" i="50"/>
  <c r="D56" i="50"/>
  <c r="D54" i="50"/>
  <c r="D49" i="50"/>
  <c r="D45" i="50"/>
  <c r="D50" i="50"/>
  <c r="D38" i="50"/>
  <c r="D28" i="50"/>
  <c r="D22" i="50"/>
  <c r="D52" i="50"/>
  <c r="D46" i="50"/>
  <c r="D41" i="50"/>
  <c r="D36" i="50"/>
  <c r="D30" i="50"/>
  <c r="D25" i="50"/>
  <c r="D40" i="50"/>
  <c r="D34" i="50"/>
  <c r="D29" i="50"/>
  <c r="D24" i="50"/>
  <c r="D53" i="50"/>
  <c r="D48" i="50"/>
  <c r="D42" i="50"/>
  <c r="D37" i="50"/>
  <c r="D32" i="50"/>
  <c r="D26" i="50"/>
  <c r="D55" i="50"/>
  <c r="D51" i="50"/>
  <c r="D47" i="50"/>
  <c r="D43" i="50"/>
  <c r="D39" i="50"/>
  <c r="D35" i="50"/>
  <c r="D31" i="50"/>
  <c r="D27" i="50"/>
  <c r="H17" i="50"/>
  <c r="H13" i="50"/>
  <c r="H21" i="50"/>
  <c r="H9" i="50"/>
  <c r="H22" i="50"/>
  <c r="H18" i="50"/>
  <c r="H14" i="50"/>
  <c r="H10" i="50"/>
  <c r="H20" i="50"/>
  <c r="H16" i="50"/>
  <c r="H12" i="50"/>
  <c r="H8" i="50"/>
  <c r="H23" i="50"/>
  <c r="H19" i="50"/>
  <c r="H15" i="50"/>
  <c r="H11" i="50"/>
  <c r="H7" i="50"/>
  <c r="L95" i="50"/>
  <c r="L13" i="50"/>
  <c r="L52" i="50"/>
  <c r="L33" i="50"/>
  <c r="L10" i="50"/>
  <c r="L72" i="50"/>
  <c r="L21" i="50"/>
  <c r="L40" i="50"/>
  <c r="L84" i="50"/>
  <c r="L63" i="50"/>
  <c r="L35" i="50"/>
  <c r="L17" i="50"/>
  <c r="L47" i="50"/>
  <c r="L56" i="50"/>
  <c r="L68" i="50"/>
  <c r="L79" i="50"/>
  <c r="L18" i="50"/>
  <c r="L29" i="50"/>
  <c r="L39" i="50"/>
  <c r="L48" i="50"/>
  <c r="L60" i="50"/>
  <c r="L71" i="50"/>
  <c r="L80" i="50"/>
  <c r="L92" i="50"/>
  <c r="L55" i="50"/>
  <c r="L87" i="50"/>
  <c r="L44" i="50"/>
  <c r="L64" i="50"/>
  <c r="L76" i="50"/>
  <c r="L7" i="50"/>
  <c r="L25" i="50"/>
  <c r="L88" i="50"/>
  <c r="D15" i="50"/>
  <c r="D11" i="50"/>
  <c r="D29" i="51"/>
  <c r="D16" i="50"/>
  <c r="L8" i="50"/>
  <c r="D12" i="50"/>
  <c r="L14" i="50"/>
  <c r="L19" i="50"/>
  <c r="L23" i="50"/>
  <c r="L27" i="50"/>
  <c r="L31" i="50"/>
  <c r="L37" i="50"/>
  <c r="L43" i="50"/>
  <c r="L51" i="50"/>
  <c r="L59" i="50"/>
  <c r="L67" i="50"/>
  <c r="L75" i="50"/>
  <c r="L83" i="50"/>
  <c r="L91" i="50"/>
  <c r="D7" i="50"/>
  <c r="D8" i="50"/>
  <c r="L12" i="50"/>
  <c r="L16" i="50"/>
  <c r="L22" i="50"/>
  <c r="L24" i="50"/>
  <c r="L28" i="50"/>
  <c r="L30" i="50"/>
  <c r="L32" i="50"/>
  <c r="L34" i="50"/>
  <c r="L36" i="50"/>
  <c r="L41" i="50"/>
  <c r="L45" i="50"/>
  <c r="L49" i="50"/>
  <c r="L57" i="50"/>
  <c r="L61" i="50"/>
  <c r="L65" i="50"/>
  <c r="L69" i="50"/>
  <c r="L73" i="50"/>
  <c r="L77" i="50"/>
  <c r="L81" i="50"/>
  <c r="L89" i="50"/>
  <c r="L93" i="50"/>
  <c r="L11" i="50"/>
  <c r="D13" i="50"/>
  <c r="L15" i="50"/>
  <c r="D17" i="50"/>
  <c r="L38" i="50"/>
  <c r="L42" i="50"/>
  <c r="L46" i="50"/>
  <c r="L50" i="50"/>
  <c r="L54" i="50"/>
  <c r="L58" i="50"/>
  <c r="L62" i="50"/>
  <c r="L66" i="50"/>
  <c r="L70" i="50"/>
  <c r="L74" i="50"/>
  <c r="L78" i="50"/>
  <c r="L82" i="50"/>
  <c r="L86" i="50"/>
  <c r="L90" i="50"/>
  <c r="L94" i="50"/>
  <c r="L9" i="50"/>
  <c r="D14" i="50"/>
  <c r="L20" i="50"/>
  <c r="L26" i="50"/>
  <c r="L53" i="50"/>
  <c r="D38" i="44"/>
  <c r="C38" i="44"/>
  <c r="D15" i="41"/>
  <c r="C15" i="41"/>
  <c r="C31" i="52" l="1"/>
  <c r="D39" i="54"/>
  <c r="D25" i="52"/>
  <c r="D57" i="50"/>
  <c r="D19" i="50"/>
  <c r="L96" i="50"/>
  <c r="K96" i="40"/>
  <c r="G38" i="40" l="1"/>
  <c r="H19" i="40" s="1"/>
  <c r="C29" i="41"/>
  <c r="D28" i="41" s="1"/>
  <c r="C19" i="40"/>
  <c r="D16" i="40" s="1"/>
  <c r="C8" i="40"/>
  <c r="D6" i="40" s="1"/>
  <c r="D27" i="41" l="1"/>
  <c r="D29" i="41" s="1"/>
  <c r="H21" i="40"/>
  <c r="H37" i="40"/>
  <c r="H17" i="40"/>
  <c r="H33" i="40"/>
  <c r="H13" i="40"/>
  <c r="H29" i="40"/>
  <c r="H25" i="40"/>
  <c r="H32" i="40"/>
  <c r="H28" i="40"/>
  <c r="H24" i="40"/>
  <c r="H20" i="40"/>
  <c r="H16" i="40"/>
  <c r="H12" i="40"/>
  <c r="H8" i="40"/>
  <c r="H35" i="40"/>
  <c r="H31" i="40"/>
  <c r="H27" i="40"/>
  <c r="H23" i="40"/>
  <c r="H15" i="40"/>
  <c r="H11" i="40"/>
  <c r="H7" i="40"/>
  <c r="H6" i="40"/>
  <c r="H34" i="40"/>
  <c r="H30" i="40"/>
  <c r="H26" i="40"/>
  <c r="H22" i="40"/>
  <c r="H18" i="40"/>
  <c r="H14" i="40"/>
  <c r="H10" i="40"/>
  <c r="H9" i="40"/>
  <c r="H36" i="40"/>
  <c r="D11" i="40"/>
  <c r="D15" i="40"/>
  <c r="D7" i="40"/>
  <c r="D8" i="40"/>
  <c r="D14" i="40"/>
  <c r="D18" i="40"/>
  <c r="D13" i="40"/>
  <c r="D17" i="40"/>
  <c r="D12" i="40"/>
  <c r="C33" i="34"/>
  <c r="D33" i="34"/>
  <c r="D49" i="35"/>
  <c r="C49" i="35"/>
  <c r="C34" i="9"/>
  <c r="D28" i="9" s="1"/>
  <c r="E17" i="34"/>
  <c r="E15" i="34"/>
  <c r="E31" i="34"/>
  <c r="E29" i="34"/>
  <c r="E18" i="34"/>
  <c r="E20" i="34"/>
  <c r="E14" i="34"/>
  <c r="E23" i="34"/>
  <c r="E7" i="34"/>
  <c r="E22" i="34"/>
  <c r="E30" i="34"/>
  <c r="E16" i="34"/>
  <c r="E28" i="34"/>
  <c r="E8" i="34"/>
  <c r="E19" i="34"/>
  <c r="E21" i="34"/>
  <c r="E24" i="34"/>
  <c r="E9" i="34"/>
  <c r="E11" i="34"/>
  <c r="E27" i="34"/>
  <c r="E10" i="34"/>
  <c r="E13" i="34"/>
  <c r="E12" i="34"/>
  <c r="E25" i="34"/>
  <c r="E32" i="34"/>
  <c r="E6" i="34"/>
  <c r="E26" i="34"/>
  <c r="C29" i="36"/>
  <c r="D28" i="36" s="1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G36" i="35"/>
  <c r="H7" i="35" s="1"/>
  <c r="C19" i="35"/>
  <c r="D12" i="35" s="1"/>
  <c r="K130" i="35"/>
  <c r="L10" i="35" s="1"/>
  <c r="C8" i="35"/>
  <c r="D8" i="35" s="1"/>
  <c r="E33" i="34" l="1"/>
  <c r="H10" i="35"/>
  <c r="D15" i="35"/>
  <c r="H26" i="35"/>
  <c r="H22" i="35"/>
  <c r="H34" i="35"/>
  <c r="H18" i="35"/>
  <c r="D11" i="35"/>
  <c r="H30" i="35"/>
  <c r="H14" i="35"/>
  <c r="L122" i="35"/>
  <c r="L114" i="35"/>
  <c r="L98" i="35"/>
  <c r="L86" i="35"/>
  <c r="L74" i="35"/>
  <c r="L62" i="35"/>
  <c r="L46" i="35"/>
  <c r="H29" i="35"/>
  <c r="H21" i="35"/>
  <c r="H13" i="35"/>
  <c r="L129" i="35"/>
  <c r="L121" i="35"/>
  <c r="L113" i="35"/>
  <c r="L105" i="35"/>
  <c r="L97" i="35"/>
  <c r="L89" i="35"/>
  <c r="L81" i="35"/>
  <c r="L73" i="35"/>
  <c r="L65" i="35"/>
  <c r="L57" i="35"/>
  <c r="L49" i="35"/>
  <c r="L41" i="35"/>
  <c r="L33" i="35"/>
  <c r="L25" i="35"/>
  <c r="L21" i="35"/>
  <c r="L17" i="35"/>
  <c r="L9" i="35"/>
  <c r="D6" i="35"/>
  <c r="D17" i="35"/>
  <c r="D13" i="35"/>
  <c r="H6" i="35"/>
  <c r="H32" i="35"/>
  <c r="H28" i="35"/>
  <c r="H24" i="35"/>
  <c r="H20" i="35"/>
  <c r="H16" i="35"/>
  <c r="H12" i="35"/>
  <c r="H8" i="35"/>
  <c r="L128" i="35"/>
  <c r="L124" i="35"/>
  <c r="L120" i="35"/>
  <c r="L116" i="35"/>
  <c r="L112" i="35"/>
  <c r="L108" i="35"/>
  <c r="L104" i="35"/>
  <c r="L100" i="35"/>
  <c r="L96" i="35"/>
  <c r="L92" i="35"/>
  <c r="L88" i="35"/>
  <c r="L84" i="35"/>
  <c r="L80" i="35"/>
  <c r="L76" i="35"/>
  <c r="L72" i="35"/>
  <c r="L68" i="35"/>
  <c r="L64" i="35"/>
  <c r="L60" i="35"/>
  <c r="L56" i="35"/>
  <c r="L52" i="35"/>
  <c r="L48" i="35"/>
  <c r="L44" i="35"/>
  <c r="L40" i="35"/>
  <c r="L36" i="35"/>
  <c r="L32" i="35"/>
  <c r="L28" i="35"/>
  <c r="L24" i="35"/>
  <c r="L20" i="35"/>
  <c r="L16" i="35"/>
  <c r="L12" i="35"/>
  <c r="L8" i="35"/>
  <c r="D22" i="9"/>
  <c r="D27" i="36"/>
  <c r="D29" i="36" s="1"/>
  <c r="L6" i="35"/>
  <c r="L118" i="35"/>
  <c r="L106" i="35"/>
  <c r="L102" i="35"/>
  <c r="L90" i="35"/>
  <c r="L78" i="35"/>
  <c r="L70" i="35"/>
  <c r="L58" i="35"/>
  <c r="L42" i="35"/>
  <c r="D18" i="35"/>
  <c r="D14" i="35"/>
  <c r="H33" i="35"/>
  <c r="H25" i="35"/>
  <c r="H17" i="35"/>
  <c r="H9" i="35"/>
  <c r="L125" i="35"/>
  <c r="L117" i="35"/>
  <c r="L109" i="35"/>
  <c r="L101" i="35"/>
  <c r="L93" i="35"/>
  <c r="L85" i="35"/>
  <c r="L77" i="35"/>
  <c r="L69" i="35"/>
  <c r="L61" i="35"/>
  <c r="L53" i="35"/>
  <c r="L45" i="35"/>
  <c r="L37" i="35"/>
  <c r="L29" i="35"/>
  <c r="L13" i="35"/>
  <c r="D7" i="35"/>
  <c r="D16" i="35"/>
  <c r="H35" i="35"/>
  <c r="H31" i="35"/>
  <c r="H27" i="35"/>
  <c r="H23" i="35"/>
  <c r="H19" i="35"/>
  <c r="H15" i="35"/>
  <c r="H11" i="35"/>
  <c r="L127" i="35"/>
  <c r="L123" i="35"/>
  <c r="L119" i="35"/>
  <c r="L115" i="35"/>
  <c r="L111" i="35"/>
  <c r="L107" i="35"/>
  <c r="L103" i="35"/>
  <c r="L99" i="35"/>
  <c r="L95" i="35"/>
  <c r="L91" i="35"/>
  <c r="L87" i="35"/>
  <c r="L83" i="35"/>
  <c r="L79" i="35"/>
  <c r="L75" i="35"/>
  <c r="L71" i="35"/>
  <c r="L67" i="35"/>
  <c r="L63" i="35"/>
  <c r="L59" i="35"/>
  <c r="L55" i="35"/>
  <c r="L51" i="35"/>
  <c r="L47" i="35"/>
  <c r="L43" i="35"/>
  <c r="L39" i="35"/>
  <c r="L35" i="35"/>
  <c r="L31" i="35"/>
  <c r="L27" i="35"/>
  <c r="L23" i="35"/>
  <c r="L19" i="35"/>
  <c r="L15" i="35"/>
  <c r="L11" i="35"/>
  <c r="L7" i="35"/>
  <c r="D30" i="9"/>
  <c r="L126" i="35"/>
  <c r="L110" i="35"/>
  <c r="L94" i="35"/>
  <c r="L82" i="35"/>
  <c r="L66" i="35"/>
  <c r="L54" i="35"/>
  <c r="L50" i="35"/>
  <c r="L38" i="35"/>
  <c r="L34" i="35"/>
  <c r="L30" i="35"/>
  <c r="L26" i="35"/>
  <c r="L22" i="35"/>
  <c r="L18" i="35"/>
  <c r="L14" i="35"/>
  <c r="D19" i="9"/>
  <c r="D12" i="9"/>
  <c r="D9" i="9"/>
  <c r="H38" i="40"/>
  <c r="D19" i="40"/>
  <c r="D23" i="9"/>
  <c r="D14" i="9"/>
  <c r="D8" i="9"/>
  <c r="D31" i="9"/>
  <c r="D29" i="9"/>
  <c r="D32" i="9"/>
  <c r="D11" i="9"/>
  <c r="D15" i="9"/>
  <c r="D24" i="9"/>
  <c r="D17" i="9"/>
  <c r="D26" i="9"/>
  <c r="D21" i="9"/>
  <c r="D18" i="9"/>
  <c r="D25" i="9"/>
  <c r="D7" i="9"/>
  <c r="D27" i="9"/>
  <c r="D10" i="9"/>
  <c r="D13" i="9"/>
  <c r="D33" i="9"/>
  <c r="D20" i="9"/>
  <c r="D16" i="9"/>
  <c r="O130" i="33"/>
  <c r="K130" i="33"/>
  <c r="D19" i="35" l="1"/>
  <c r="D34" i="9"/>
  <c r="H36" i="35"/>
  <c r="L130" i="35"/>
  <c r="C8" i="33"/>
  <c r="D8" i="33" s="1"/>
  <c r="K121" i="24"/>
  <c r="L7" i="24" s="1"/>
  <c r="C19" i="24"/>
  <c r="D15" i="24" s="1"/>
  <c r="G37" i="24"/>
  <c r="H7" i="24" s="1"/>
  <c r="C8" i="24"/>
  <c r="D8" i="24" s="1"/>
  <c r="F35" i="23"/>
  <c r="D36" i="20"/>
  <c r="C36" i="20"/>
  <c r="K110" i="18"/>
  <c r="L7" i="18" s="1"/>
  <c r="G35" i="18"/>
  <c r="C19" i="18"/>
  <c r="D19" i="18" s="1"/>
  <c r="C8" i="18"/>
  <c r="D8" i="18" s="1"/>
  <c r="C37" i="13"/>
  <c r="D11" i="13" s="1"/>
  <c r="O104" i="11"/>
  <c r="P100" i="11" s="1"/>
  <c r="K104" i="11"/>
  <c r="L10" i="11" s="1"/>
  <c r="G36" i="11"/>
  <c r="H32" i="11" s="1"/>
  <c r="C19" i="11"/>
  <c r="D19" i="11" s="1"/>
  <c r="C8" i="11"/>
  <c r="D8" i="11" s="1"/>
  <c r="C49" i="6"/>
  <c r="D24" i="6" s="1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7" i="10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7" i="8"/>
  <c r="C23" i="8"/>
  <c r="D23" i="8" s="1"/>
  <c r="C15" i="7"/>
  <c r="D8" i="7" s="1"/>
  <c r="K101" i="6"/>
  <c r="L100" i="6" s="1"/>
  <c r="G36" i="6"/>
  <c r="H36" i="6" s="1"/>
  <c r="C19" i="6"/>
  <c r="D11" i="6" s="1"/>
  <c r="C8" i="6"/>
  <c r="D8" i="6" s="1"/>
  <c r="P100" i="6"/>
  <c r="C23" i="3"/>
  <c r="D16" i="3" s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22" i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7" i="5"/>
  <c r="P100" i="1"/>
  <c r="P99" i="1"/>
  <c r="P93" i="1"/>
  <c r="P84" i="1"/>
  <c r="P76" i="1"/>
  <c r="P18" i="1"/>
  <c r="P15" i="1"/>
  <c r="P55" i="1"/>
  <c r="P52" i="1"/>
  <c r="P42" i="1"/>
  <c r="P38" i="1"/>
  <c r="P94" i="1"/>
  <c r="P80" i="1"/>
  <c r="P68" i="1"/>
  <c r="P20" i="1"/>
  <c r="P13" i="1"/>
  <c r="P78" i="1"/>
  <c r="P51" i="1"/>
  <c r="P14" i="1"/>
  <c r="P8" i="1"/>
  <c r="P89" i="1"/>
  <c r="P21" i="1"/>
  <c r="P12" i="1"/>
  <c r="P72" i="1"/>
  <c r="P47" i="1"/>
  <c r="P27" i="1"/>
  <c r="P63" i="1"/>
  <c r="P61" i="1"/>
  <c r="P73" i="1"/>
  <c r="P54" i="1"/>
  <c r="P98" i="1"/>
  <c r="P91" i="1"/>
  <c r="P24" i="1"/>
  <c r="P46" i="1"/>
  <c r="P59" i="1"/>
  <c r="P77" i="1"/>
  <c r="P26" i="1"/>
  <c r="P7" i="1"/>
  <c r="P37" i="1"/>
  <c r="P31" i="1"/>
  <c r="P22" i="1"/>
  <c r="P43" i="1"/>
  <c r="P9" i="1"/>
  <c r="P36" i="1"/>
  <c r="P29" i="1"/>
  <c r="P30" i="1"/>
  <c r="P25" i="1"/>
  <c r="P57" i="1"/>
  <c r="P66" i="1"/>
  <c r="P56" i="1"/>
  <c r="P10" i="1"/>
  <c r="P71" i="1"/>
  <c r="P97" i="1"/>
  <c r="P70" i="1"/>
  <c r="P11" i="1"/>
  <c r="P19" i="1"/>
  <c r="P67" i="1"/>
  <c r="P44" i="1"/>
  <c r="P23" i="1"/>
  <c r="P90" i="1"/>
  <c r="P81" i="1"/>
  <c r="P96" i="1"/>
  <c r="P40" i="1"/>
  <c r="P65" i="1"/>
  <c r="P49" i="1"/>
  <c r="P88" i="1"/>
  <c r="P60" i="1"/>
  <c r="P62" i="1"/>
  <c r="P64" i="1"/>
  <c r="P32" i="1"/>
  <c r="P74" i="1"/>
  <c r="P28" i="1"/>
  <c r="P16" i="1"/>
  <c r="P35" i="1"/>
  <c r="P50" i="1"/>
  <c r="P45" i="1"/>
  <c r="P41" i="1"/>
  <c r="P53" i="1"/>
  <c r="P86" i="1"/>
  <c r="P75" i="1"/>
  <c r="P87" i="1"/>
  <c r="P79" i="1"/>
  <c r="P6" i="1"/>
  <c r="P48" i="1"/>
  <c r="P92" i="1"/>
  <c r="P58" i="1"/>
  <c r="P34" i="1"/>
  <c r="P17" i="1"/>
  <c r="P95" i="1"/>
  <c r="P69" i="1"/>
  <c r="P82" i="1"/>
  <c r="P83" i="1"/>
  <c r="P85" i="1"/>
  <c r="P39" i="1"/>
  <c r="P33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6" i="1"/>
  <c r="D12" i="1"/>
  <c r="D13" i="1"/>
  <c r="D14" i="1"/>
  <c r="D15" i="1"/>
  <c r="D16" i="1"/>
  <c r="D17" i="1"/>
  <c r="D18" i="1"/>
  <c r="D19" i="1"/>
  <c r="D11" i="1"/>
  <c r="D7" i="1"/>
  <c r="D8" i="1"/>
  <c r="D6" i="1"/>
  <c r="G38" i="1"/>
  <c r="H22" i="1" s="1"/>
  <c r="L79" i="24" l="1"/>
  <c r="H23" i="11"/>
  <c r="L105" i="24"/>
  <c r="D15" i="6"/>
  <c r="L47" i="24"/>
  <c r="H34" i="1"/>
  <c r="L34" i="6"/>
  <c r="L116" i="24"/>
  <c r="L95" i="24"/>
  <c r="L63" i="24"/>
  <c r="L113" i="24"/>
  <c r="L90" i="24"/>
  <c r="L61" i="24"/>
  <c r="D14" i="7"/>
  <c r="L92" i="18"/>
  <c r="L104" i="24"/>
  <c r="L75" i="24"/>
  <c r="L20" i="24"/>
  <c r="L120" i="24"/>
  <c r="L108" i="24"/>
  <c r="L96" i="24"/>
  <c r="L84" i="24"/>
  <c r="L68" i="24"/>
  <c r="L49" i="24"/>
  <c r="L31" i="24"/>
  <c r="L39" i="24"/>
  <c r="L6" i="24"/>
  <c r="H12" i="11"/>
  <c r="L28" i="18"/>
  <c r="L112" i="24"/>
  <c r="L100" i="24"/>
  <c r="L86" i="24"/>
  <c r="L74" i="24"/>
  <c r="L55" i="24"/>
  <c r="L32" i="24"/>
  <c r="H6" i="24"/>
  <c r="H38" i="1"/>
  <c r="D101" i="5"/>
  <c r="D48" i="1"/>
  <c r="L21" i="6"/>
  <c r="D7" i="7"/>
  <c r="H20" i="11"/>
  <c r="H35" i="11"/>
  <c r="D17" i="18"/>
  <c r="L108" i="18"/>
  <c r="L44" i="18"/>
  <c r="L117" i="24"/>
  <c r="L109" i="24"/>
  <c r="L101" i="24"/>
  <c r="L91" i="24"/>
  <c r="L80" i="24"/>
  <c r="L70" i="24"/>
  <c r="L56" i="24"/>
  <c r="L41" i="24"/>
  <c r="L22" i="24"/>
  <c r="H12" i="24"/>
  <c r="H29" i="1"/>
  <c r="D11" i="7"/>
  <c r="H13" i="11"/>
  <c r="H28" i="11"/>
  <c r="D15" i="18"/>
  <c r="L76" i="18"/>
  <c r="L12" i="18"/>
  <c r="H11" i="1"/>
  <c r="D10" i="7"/>
  <c r="D101" i="10"/>
  <c r="H31" i="11"/>
  <c r="D16" i="18"/>
  <c r="L60" i="18"/>
  <c r="D20" i="3"/>
  <c r="D8" i="3"/>
  <c r="D19" i="3"/>
  <c r="D11" i="3"/>
  <c r="H7" i="1"/>
  <c r="H26" i="1"/>
  <c r="D22" i="3"/>
  <c r="D18" i="3"/>
  <c r="D14" i="3"/>
  <c r="D10" i="3"/>
  <c r="D13" i="6"/>
  <c r="D17" i="6"/>
  <c r="D13" i="7"/>
  <c r="D9" i="7"/>
  <c r="H6" i="11"/>
  <c r="H16" i="11"/>
  <c r="H27" i="11"/>
  <c r="H34" i="11"/>
  <c r="L104" i="18"/>
  <c r="L88" i="18"/>
  <c r="L72" i="18"/>
  <c r="L56" i="18"/>
  <c r="L40" i="18"/>
  <c r="L24" i="18"/>
  <c r="L8" i="18"/>
  <c r="L119" i="24"/>
  <c r="L115" i="24"/>
  <c r="L111" i="24"/>
  <c r="L107" i="24"/>
  <c r="L103" i="24"/>
  <c r="L99" i="24"/>
  <c r="L94" i="24"/>
  <c r="L88" i="24"/>
  <c r="L83" i="24"/>
  <c r="L78" i="24"/>
  <c r="L72" i="24"/>
  <c r="L67" i="24"/>
  <c r="L60" i="24"/>
  <c r="L52" i="24"/>
  <c r="L45" i="24"/>
  <c r="L37" i="24"/>
  <c r="L27" i="24"/>
  <c r="L13" i="24"/>
  <c r="H36" i="24"/>
  <c r="D12" i="3"/>
  <c r="D7" i="3"/>
  <c r="D15" i="3"/>
  <c r="D12" i="6"/>
  <c r="D16" i="6"/>
  <c r="H9" i="1"/>
  <c r="H23" i="1"/>
  <c r="D21" i="3"/>
  <c r="D17" i="3"/>
  <c r="D13" i="3"/>
  <c r="D9" i="3"/>
  <c r="D14" i="6"/>
  <c r="D19" i="6"/>
  <c r="D12" i="7"/>
  <c r="L100" i="18"/>
  <c r="L84" i="18"/>
  <c r="L68" i="18"/>
  <c r="L52" i="18"/>
  <c r="L36" i="18"/>
  <c r="L20" i="18"/>
  <c r="L118" i="24"/>
  <c r="L114" i="24"/>
  <c r="L110" i="24"/>
  <c r="L106" i="24"/>
  <c r="L102" i="24"/>
  <c r="L98" i="24"/>
  <c r="L92" i="24"/>
  <c r="L87" i="24"/>
  <c r="L82" i="24"/>
  <c r="L76" i="24"/>
  <c r="L71" i="24"/>
  <c r="L65" i="24"/>
  <c r="L57" i="24"/>
  <c r="L51" i="24"/>
  <c r="L44" i="24"/>
  <c r="L33" i="24"/>
  <c r="L25" i="24"/>
  <c r="L9" i="24"/>
  <c r="H25" i="24"/>
  <c r="L96" i="18"/>
  <c r="L80" i="18"/>
  <c r="L64" i="18"/>
  <c r="L48" i="18"/>
  <c r="L32" i="18"/>
  <c r="L16" i="18"/>
  <c r="H21" i="24"/>
  <c r="H28" i="24"/>
  <c r="H13" i="24"/>
  <c r="L97" i="24"/>
  <c r="L93" i="24"/>
  <c r="L89" i="24"/>
  <c r="L85" i="24"/>
  <c r="L81" i="24"/>
  <c r="L77" i="24"/>
  <c r="L73" i="24"/>
  <c r="L69" i="24"/>
  <c r="L64" i="24"/>
  <c r="L59" i="24"/>
  <c r="L53" i="24"/>
  <c r="L48" i="24"/>
  <c r="L43" i="24"/>
  <c r="L36" i="24"/>
  <c r="L28" i="24"/>
  <c r="L21" i="24"/>
  <c r="H33" i="24"/>
  <c r="H17" i="24"/>
  <c r="L40" i="24"/>
  <c r="L35" i="24"/>
  <c r="L29" i="24"/>
  <c r="L24" i="24"/>
  <c r="L16" i="24"/>
  <c r="H29" i="24"/>
  <c r="H20" i="24"/>
  <c r="H9" i="24"/>
  <c r="L66" i="24"/>
  <c r="L62" i="24"/>
  <c r="L58" i="24"/>
  <c r="L54" i="24"/>
  <c r="L50" i="24"/>
  <c r="L46" i="24"/>
  <c r="L42" i="24"/>
  <c r="L38" i="24"/>
  <c r="L34" i="24"/>
  <c r="L30" i="24"/>
  <c r="L26" i="24"/>
  <c r="L23" i="24"/>
  <c r="L17" i="24"/>
  <c r="L8" i="24"/>
  <c r="L18" i="24"/>
  <c r="L12" i="24"/>
  <c r="H32" i="24"/>
  <c r="H24" i="24"/>
  <c r="H16" i="24"/>
  <c r="H8" i="24"/>
  <c r="H34" i="24"/>
  <c r="H30" i="24"/>
  <c r="H26" i="24"/>
  <c r="H22" i="24"/>
  <c r="H18" i="24"/>
  <c r="H14" i="24"/>
  <c r="H10" i="24"/>
  <c r="H35" i="24"/>
  <c r="H31" i="24"/>
  <c r="H27" i="24"/>
  <c r="H23" i="24"/>
  <c r="H19" i="24"/>
  <c r="H15" i="24"/>
  <c r="H11" i="24"/>
  <c r="L14" i="24"/>
  <c r="L10" i="24"/>
  <c r="L19" i="24"/>
  <c r="L15" i="24"/>
  <c r="L11" i="24"/>
  <c r="D11" i="24"/>
  <c r="D17" i="24"/>
  <c r="D18" i="24"/>
  <c r="D14" i="24"/>
  <c r="D12" i="24"/>
  <c r="D16" i="24"/>
  <c r="D19" i="24"/>
  <c r="D13" i="24"/>
  <c r="D6" i="24"/>
  <c r="D7" i="24"/>
  <c r="L6" i="18"/>
  <c r="L105" i="18"/>
  <c r="L101" i="18"/>
  <c r="L97" i="18"/>
  <c r="L93" i="18"/>
  <c r="L89" i="18"/>
  <c r="L85" i="18"/>
  <c r="L81" i="18"/>
  <c r="L77" i="18"/>
  <c r="L73" i="18"/>
  <c r="L69" i="18"/>
  <c r="L65" i="18"/>
  <c r="L61" i="18"/>
  <c r="L57" i="18"/>
  <c r="L53" i="18"/>
  <c r="L49" i="18"/>
  <c r="L45" i="18"/>
  <c r="L41" i="18"/>
  <c r="L37" i="18"/>
  <c r="L33" i="18"/>
  <c r="L29" i="18"/>
  <c r="L25" i="18"/>
  <c r="L21" i="18"/>
  <c r="L17" i="18"/>
  <c r="L13" i="18"/>
  <c r="L9" i="18"/>
  <c r="L106" i="18"/>
  <c r="L102" i="18"/>
  <c r="L98" i="18"/>
  <c r="L94" i="18"/>
  <c r="L90" i="18"/>
  <c r="L86" i="18"/>
  <c r="L82" i="18"/>
  <c r="L78" i="18"/>
  <c r="L74" i="18"/>
  <c r="L70" i="18"/>
  <c r="L66" i="18"/>
  <c r="L62" i="18"/>
  <c r="L58" i="18"/>
  <c r="L54" i="18"/>
  <c r="L50" i="18"/>
  <c r="L46" i="18"/>
  <c r="L42" i="18"/>
  <c r="L38" i="18"/>
  <c r="L34" i="18"/>
  <c r="L30" i="18"/>
  <c r="L26" i="18"/>
  <c r="L22" i="18"/>
  <c r="L18" i="18"/>
  <c r="L14" i="18"/>
  <c r="L10" i="18"/>
  <c r="L109" i="18"/>
  <c r="L107" i="18"/>
  <c r="L103" i="18"/>
  <c r="L99" i="18"/>
  <c r="L95" i="18"/>
  <c r="L91" i="18"/>
  <c r="L87" i="18"/>
  <c r="L83" i="18"/>
  <c r="L79" i="18"/>
  <c r="L75" i="18"/>
  <c r="L71" i="18"/>
  <c r="L67" i="18"/>
  <c r="L63" i="18"/>
  <c r="L59" i="18"/>
  <c r="L55" i="18"/>
  <c r="L51" i="18"/>
  <c r="L47" i="18"/>
  <c r="L43" i="18"/>
  <c r="L39" i="18"/>
  <c r="L35" i="18"/>
  <c r="L31" i="18"/>
  <c r="L27" i="18"/>
  <c r="L23" i="18"/>
  <c r="L19" i="18"/>
  <c r="L15" i="18"/>
  <c r="L11" i="18"/>
  <c r="D11" i="18"/>
  <c r="D12" i="18"/>
  <c r="D13" i="18"/>
  <c r="D14" i="18"/>
  <c r="D18" i="18"/>
  <c r="D6" i="18"/>
  <c r="D7" i="18"/>
  <c r="P10" i="11"/>
  <c r="P20" i="11"/>
  <c r="P26" i="11"/>
  <c r="P40" i="11"/>
  <c r="P56" i="11"/>
  <c r="P72" i="11"/>
  <c r="P7" i="11"/>
  <c r="P12" i="11"/>
  <c r="P18" i="11"/>
  <c r="P23" i="11"/>
  <c r="P28" i="11"/>
  <c r="P34" i="11"/>
  <c r="P48" i="11"/>
  <c r="P64" i="11"/>
  <c r="P80" i="11"/>
  <c r="P96" i="11"/>
  <c r="P16" i="11"/>
  <c r="P88" i="11"/>
  <c r="P6" i="11"/>
  <c r="P11" i="11"/>
  <c r="P22" i="11"/>
  <c r="P27" i="11"/>
  <c r="P32" i="11"/>
  <c r="P44" i="11"/>
  <c r="P60" i="11"/>
  <c r="P76" i="11"/>
  <c r="P92" i="11"/>
  <c r="P15" i="11"/>
  <c r="P31" i="11"/>
  <c r="P102" i="11"/>
  <c r="P8" i="11"/>
  <c r="P14" i="11"/>
  <c r="P19" i="11"/>
  <c r="P24" i="11"/>
  <c r="P30" i="11"/>
  <c r="P36" i="11"/>
  <c r="P52" i="11"/>
  <c r="P68" i="11"/>
  <c r="P84" i="11"/>
  <c r="H9" i="11"/>
  <c r="H17" i="11"/>
  <c r="H24" i="11"/>
  <c r="D11" i="11"/>
  <c r="D15" i="11"/>
  <c r="D36" i="13"/>
  <c r="D32" i="13"/>
  <c r="D28" i="13"/>
  <c r="D24" i="13"/>
  <c r="D20" i="13"/>
  <c r="D16" i="13"/>
  <c r="D12" i="13"/>
  <c r="D8" i="13"/>
  <c r="D37" i="13"/>
  <c r="D33" i="13"/>
  <c r="D29" i="13"/>
  <c r="D25" i="13"/>
  <c r="D21" i="13"/>
  <c r="D17" i="13"/>
  <c r="D13" i="13"/>
  <c r="D9" i="13"/>
  <c r="D7" i="13"/>
  <c r="D34" i="13"/>
  <c r="D30" i="13"/>
  <c r="D26" i="13"/>
  <c r="D22" i="13"/>
  <c r="D18" i="13"/>
  <c r="D14" i="13"/>
  <c r="D10" i="13"/>
  <c r="D35" i="13"/>
  <c r="D31" i="13"/>
  <c r="D27" i="13"/>
  <c r="D23" i="13"/>
  <c r="D19" i="13"/>
  <c r="D15" i="13"/>
  <c r="P9" i="11"/>
  <c r="P13" i="11"/>
  <c r="P17" i="11"/>
  <c r="P21" i="11"/>
  <c r="P25" i="11"/>
  <c r="P29" i="11"/>
  <c r="P33" i="11"/>
  <c r="P37" i="11"/>
  <c r="P41" i="11"/>
  <c r="P45" i="11"/>
  <c r="P49" i="11"/>
  <c r="P53" i="11"/>
  <c r="P57" i="11"/>
  <c r="P61" i="11"/>
  <c r="P65" i="11"/>
  <c r="P69" i="11"/>
  <c r="P73" i="11"/>
  <c r="P77" i="11"/>
  <c r="P81" i="11"/>
  <c r="P85" i="11"/>
  <c r="P89" i="11"/>
  <c r="P93" i="11"/>
  <c r="P97" i="11"/>
  <c r="P101" i="11"/>
  <c r="P35" i="11"/>
  <c r="P39" i="11"/>
  <c r="P43" i="11"/>
  <c r="P47" i="11"/>
  <c r="P51" i="11"/>
  <c r="P55" i="11"/>
  <c r="P59" i="11"/>
  <c r="P63" i="11"/>
  <c r="P67" i="11"/>
  <c r="P71" i="11"/>
  <c r="P75" i="11"/>
  <c r="P79" i="11"/>
  <c r="P83" i="11"/>
  <c r="P87" i="11"/>
  <c r="P91" i="11"/>
  <c r="P95" i="11"/>
  <c r="P99" i="11"/>
  <c r="P103" i="11"/>
  <c r="P38" i="11"/>
  <c r="P42" i="11"/>
  <c r="P46" i="11"/>
  <c r="P50" i="11"/>
  <c r="P54" i="11"/>
  <c r="P58" i="11"/>
  <c r="P62" i="11"/>
  <c r="P66" i="11"/>
  <c r="P70" i="11"/>
  <c r="P74" i="11"/>
  <c r="P78" i="11"/>
  <c r="P82" i="11"/>
  <c r="P86" i="11"/>
  <c r="P90" i="11"/>
  <c r="P94" i="11"/>
  <c r="P98" i="11"/>
  <c r="L103" i="11"/>
  <c r="L99" i="11"/>
  <c r="L95" i="11"/>
  <c r="L91" i="11"/>
  <c r="L87" i="11"/>
  <c r="L83" i="11"/>
  <c r="L79" i="11"/>
  <c r="L75" i="11"/>
  <c r="L71" i="11"/>
  <c r="L67" i="11"/>
  <c r="L63" i="11"/>
  <c r="L59" i="11"/>
  <c r="L55" i="11"/>
  <c r="L51" i="11"/>
  <c r="L47" i="11"/>
  <c r="L43" i="11"/>
  <c r="L39" i="11"/>
  <c r="L35" i="11"/>
  <c r="L31" i="11"/>
  <c r="L27" i="11"/>
  <c r="L23" i="11"/>
  <c r="L19" i="11"/>
  <c r="L15" i="11"/>
  <c r="L11" i="11"/>
  <c r="L7" i="11"/>
  <c r="L6" i="11"/>
  <c r="L100" i="11"/>
  <c r="L96" i="11"/>
  <c r="L92" i="11"/>
  <c r="L88" i="11"/>
  <c r="L84" i="11"/>
  <c r="L80" i="11"/>
  <c r="L76" i="11"/>
  <c r="L72" i="11"/>
  <c r="L68" i="11"/>
  <c r="L64" i="11"/>
  <c r="L60" i="11"/>
  <c r="L56" i="11"/>
  <c r="L52" i="11"/>
  <c r="L48" i="11"/>
  <c r="L44" i="11"/>
  <c r="L40" i="11"/>
  <c r="L36" i="11"/>
  <c r="L32" i="11"/>
  <c r="L28" i="11"/>
  <c r="L24" i="11"/>
  <c r="L20" i="11"/>
  <c r="L16" i="11"/>
  <c r="L12" i="11"/>
  <c r="L8" i="11"/>
  <c r="L101" i="11"/>
  <c r="L97" i="11"/>
  <c r="L93" i="11"/>
  <c r="L89" i="11"/>
  <c r="L85" i="11"/>
  <c r="L81" i="11"/>
  <c r="L77" i="11"/>
  <c r="L73" i="11"/>
  <c r="L69" i="11"/>
  <c r="L65" i="11"/>
  <c r="L61" i="11"/>
  <c r="L57" i="11"/>
  <c r="L53" i="11"/>
  <c r="L49" i="11"/>
  <c r="L45" i="11"/>
  <c r="L41" i="11"/>
  <c r="L37" i="11"/>
  <c r="L33" i="11"/>
  <c r="L29" i="11"/>
  <c r="L25" i="11"/>
  <c r="L21" i="11"/>
  <c r="L17" i="11"/>
  <c r="L13" i="11"/>
  <c r="L9" i="11"/>
  <c r="L102" i="11"/>
  <c r="L98" i="11"/>
  <c r="L94" i="11"/>
  <c r="L90" i="11"/>
  <c r="L86" i="11"/>
  <c r="L82" i="11"/>
  <c r="L78" i="11"/>
  <c r="L74" i="11"/>
  <c r="L70" i="11"/>
  <c r="L66" i="11"/>
  <c r="L62" i="11"/>
  <c r="L58" i="11"/>
  <c r="L54" i="11"/>
  <c r="L50" i="11"/>
  <c r="L46" i="11"/>
  <c r="L42" i="11"/>
  <c r="L38" i="11"/>
  <c r="L34" i="11"/>
  <c r="L30" i="11"/>
  <c r="L26" i="11"/>
  <c r="L22" i="11"/>
  <c r="L18" i="11"/>
  <c r="L14" i="11"/>
  <c r="D12" i="11"/>
  <c r="D16" i="11"/>
  <c r="H36" i="11"/>
  <c r="D6" i="11"/>
  <c r="H7" i="11"/>
  <c r="H8" i="11"/>
  <c r="H10" i="11"/>
  <c r="D13" i="11"/>
  <c r="H14" i="11"/>
  <c r="D17" i="11"/>
  <c r="H18" i="11"/>
  <c r="H19" i="11"/>
  <c r="H21" i="11"/>
  <c r="H25" i="11"/>
  <c r="H29" i="11"/>
  <c r="H33" i="11"/>
  <c r="D7" i="11"/>
  <c r="H11" i="11"/>
  <c r="D14" i="11"/>
  <c r="H15" i="11"/>
  <c r="D18" i="11"/>
  <c r="H22" i="11"/>
  <c r="H26" i="11"/>
  <c r="H30" i="11"/>
  <c r="L11" i="6"/>
  <c r="L16" i="6"/>
  <c r="L19" i="6"/>
  <c r="L30" i="6"/>
  <c r="L98" i="6"/>
  <c r="L9" i="6"/>
  <c r="L26" i="6"/>
  <c r="L45" i="6"/>
  <c r="L7" i="6"/>
  <c r="L12" i="6"/>
  <c r="L15" i="6"/>
  <c r="D18" i="6"/>
  <c r="L22" i="6"/>
  <c r="L38" i="6"/>
  <c r="L6" i="6"/>
  <c r="D40" i="6"/>
  <c r="D25" i="6"/>
  <c r="D45" i="6"/>
  <c r="D29" i="6"/>
  <c r="D22" i="6"/>
  <c r="D33" i="6"/>
  <c r="D37" i="6"/>
  <c r="D46" i="6"/>
  <c r="D42" i="6"/>
  <c r="D38" i="6"/>
  <c r="D34" i="6"/>
  <c r="D30" i="6"/>
  <c r="D26" i="6"/>
  <c r="D47" i="6"/>
  <c r="D43" i="6"/>
  <c r="D39" i="6"/>
  <c r="D35" i="6"/>
  <c r="D31" i="6"/>
  <c r="D27" i="6"/>
  <c r="D23" i="6"/>
  <c r="D48" i="6"/>
  <c r="D44" i="6"/>
  <c r="D41" i="6"/>
  <c r="D36" i="6"/>
  <c r="D32" i="6"/>
  <c r="D28" i="6"/>
  <c r="L8" i="6"/>
  <c r="L10" i="6"/>
  <c r="L13" i="6"/>
  <c r="L17" i="6"/>
  <c r="L20" i="6"/>
  <c r="L23" i="6"/>
  <c r="L27" i="6"/>
  <c r="L31" i="6"/>
  <c r="L35" i="6"/>
  <c r="L39" i="6"/>
  <c r="L48" i="6"/>
  <c r="L50" i="6"/>
  <c r="L52" i="6"/>
  <c r="L54" i="6"/>
  <c r="L56" i="6"/>
  <c r="L58" i="6"/>
  <c r="L60" i="6"/>
  <c r="L62" i="6"/>
  <c r="L64" i="6"/>
  <c r="L66" i="6"/>
  <c r="L68" i="6"/>
  <c r="L70" i="6"/>
  <c r="L72" i="6"/>
  <c r="L74" i="6"/>
  <c r="L76" i="6"/>
  <c r="L78" i="6"/>
  <c r="L80" i="6"/>
  <c r="L82" i="6"/>
  <c r="L84" i="6"/>
  <c r="L86" i="6"/>
  <c r="L88" i="6"/>
  <c r="L90" i="6"/>
  <c r="L92" i="6"/>
  <c r="L99" i="6"/>
  <c r="L14" i="6"/>
  <c r="L18" i="6"/>
  <c r="L24" i="6"/>
  <c r="L28" i="6"/>
  <c r="L32" i="6"/>
  <c r="L36" i="6"/>
  <c r="L40" i="6"/>
  <c r="L43" i="6"/>
  <c r="L94" i="6"/>
  <c r="L25" i="6"/>
  <c r="L29" i="6"/>
  <c r="L33" i="6"/>
  <c r="L37" i="6"/>
  <c r="L41" i="6"/>
  <c r="L44" i="6"/>
  <c r="L47" i="6"/>
  <c r="L49" i="6"/>
  <c r="L51" i="6"/>
  <c r="L53" i="6"/>
  <c r="L55" i="6"/>
  <c r="L57" i="6"/>
  <c r="L59" i="6"/>
  <c r="L61" i="6"/>
  <c r="L63" i="6"/>
  <c r="L65" i="6"/>
  <c r="L67" i="6"/>
  <c r="L69" i="6"/>
  <c r="L71" i="6"/>
  <c r="L73" i="6"/>
  <c r="L75" i="6"/>
  <c r="L77" i="6"/>
  <c r="L79" i="6"/>
  <c r="L81" i="6"/>
  <c r="L83" i="6"/>
  <c r="L85" i="6"/>
  <c r="L87" i="6"/>
  <c r="L89" i="6"/>
  <c r="L91" i="6"/>
  <c r="L96" i="6"/>
  <c r="L42" i="6"/>
  <c r="L46" i="6"/>
  <c r="L93" i="6"/>
  <c r="L95" i="6"/>
  <c r="L97" i="6"/>
  <c r="D7" i="6"/>
  <c r="D6" i="6"/>
  <c r="H7" i="6"/>
  <c r="H8" i="6"/>
  <c r="H10" i="6"/>
  <c r="H12" i="6"/>
  <c r="H13" i="6"/>
  <c r="H14" i="6"/>
  <c r="H16" i="6"/>
  <c r="H19" i="6"/>
  <c r="H24" i="6"/>
  <c r="H22" i="6"/>
  <c r="H26" i="6"/>
  <c r="H33" i="6"/>
  <c r="H34" i="6"/>
  <c r="H17" i="6"/>
  <c r="H28" i="6"/>
  <c r="H18" i="6"/>
  <c r="H30" i="6"/>
  <c r="H11" i="6"/>
  <c r="H20" i="6"/>
  <c r="H9" i="6"/>
  <c r="H27" i="6"/>
  <c r="H31" i="6"/>
  <c r="H25" i="6"/>
  <c r="H15" i="6"/>
  <c r="H6" i="6"/>
  <c r="H21" i="6"/>
  <c r="H23" i="6"/>
  <c r="H32" i="6"/>
  <c r="H35" i="6"/>
  <c r="H29" i="6"/>
  <c r="H37" i="1"/>
  <c r="H17" i="1"/>
  <c r="H16" i="1"/>
  <c r="H32" i="1"/>
  <c r="H20" i="1"/>
  <c r="H6" i="1"/>
  <c r="H25" i="1"/>
  <c r="H15" i="1"/>
  <c r="H8" i="1"/>
  <c r="H35" i="1"/>
  <c r="H10" i="1"/>
  <c r="H18" i="1"/>
  <c r="H30" i="1"/>
  <c r="H28" i="1"/>
  <c r="H19" i="1"/>
  <c r="H13" i="1"/>
  <c r="H21" i="1"/>
  <c r="H36" i="1"/>
  <c r="H12" i="1"/>
  <c r="H33" i="1"/>
  <c r="H31" i="1"/>
  <c r="H14" i="1"/>
  <c r="H27" i="1"/>
  <c r="H24" i="1"/>
  <c r="P33" i="16" l="1"/>
  <c r="Q6" i="16" s="1"/>
  <c r="H37" i="24"/>
  <c r="L121" i="24"/>
  <c r="L110" i="18"/>
  <c r="L104" i="11"/>
  <c r="P104" i="11"/>
  <c r="L101" i="6"/>
  <c r="D49" i="6"/>
  <c r="Q28" i="16" l="1"/>
  <c r="Q16" i="16"/>
  <c r="Q30" i="16"/>
  <c r="Q32" i="16"/>
  <c r="Q24" i="16"/>
  <c r="Q11" i="16"/>
  <c r="Q22" i="16"/>
  <c r="Q7" i="16"/>
  <c r="Q14" i="16"/>
  <c r="Q21" i="16"/>
  <c r="Q26" i="16"/>
  <c r="Q23" i="16"/>
  <c r="Q13" i="16"/>
  <c r="Q10" i="16"/>
  <c r="Q17" i="16"/>
  <c r="Q31" i="16"/>
  <c r="Q27" i="16"/>
  <c r="Q12" i="16"/>
  <c r="Q29" i="16"/>
  <c r="Q8" i="16"/>
  <c r="Q19" i="16"/>
  <c r="Q25" i="16"/>
  <c r="Q20" i="16"/>
  <c r="Q18" i="16"/>
  <c r="Q9" i="16"/>
  <c r="Q15" i="16"/>
  <c r="H26" i="18"/>
  <c r="H14" i="18"/>
  <c r="H6" i="18"/>
  <c r="H35" i="18"/>
  <c r="H18" i="18"/>
  <c r="H23" i="18"/>
  <c r="H31" i="18"/>
  <c r="H8" i="18"/>
  <c r="H28" i="18"/>
  <c r="H12" i="18"/>
  <c r="H27" i="18"/>
  <c r="H24" i="18"/>
  <c r="H7" i="18"/>
  <c r="H25" i="18"/>
  <c r="H11" i="18"/>
  <c r="H19" i="18"/>
  <c r="H16" i="18"/>
  <c r="H17" i="18"/>
  <c r="H29" i="18"/>
  <c r="H32" i="18"/>
  <c r="H13" i="18"/>
  <c r="H22" i="18"/>
  <c r="H9" i="18"/>
  <c r="H20" i="18"/>
  <c r="H34" i="18"/>
  <c r="H21" i="18"/>
  <c r="H33" i="18"/>
  <c r="H15" i="18"/>
  <c r="H30" i="18"/>
  <c r="H10" i="18"/>
  <c r="Q33" i="16" l="1"/>
  <c r="L77" i="40" l="1"/>
  <c r="L57" i="40"/>
  <c r="L63" i="40"/>
  <c r="L41" i="40"/>
  <c r="L11" i="40"/>
  <c r="L21" i="40"/>
  <c r="L39" i="40"/>
  <c r="L71" i="40"/>
  <c r="L75" i="40"/>
  <c r="L70" i="40"/>
  <c r="L30" i="40"/>
  <c r="L43" i="40"/>
  <c r="L9" i="40"/>
  <c r="L73" i="40"/>
  <c r="L14" i="40"/>
  <c r="L82" i="40"/>
  <c r="L81" i="40"/>
  <c r="L62" i="40"/>
  <c r="L68" i="40"/>
  <c r="L8" i="40"/>
  <c r="L49" i="40"/>
  <c r="L17" i="40"/>
  <c r="L29" i="40"/>
  <c r="L95" i="40"/>
  <c r="L45" i="40"/>
  <c r="L61" i="40"/>
  <c r="L84" i="40"/>
  <c r="L83" i="40"/>
  <c r="L50" i="40"/>
  <c r="L33" i="40"/>
  <c r="L28" i="40"/>
  <c r="L20" i="40"/>
  <c r="L36" i="40"/>
  <c r="L22" i="40"/>
  <c r="L58" i="40"/>
  <c r="L60" i="40"/>
  <c r="L91" i="40"/>
  <c r="L56" i="40"/>
  <c r="L87" i="40"/>
  <c r="L42" i="40"/>
  <c r="L27" i="40"/>
  <c r="L72" i="40"/>
  <c r="L35" i="40"/>
  <c r="L64" i="40"/>
  <c r="L90" i="40"/>
  <c r="L74" i="40"/>
  <c r="L12" i="40"/>
  <c r="L79" i="40"/>
  <c r="L47" i="40"/>
  <c r="L80" i="40"/>
  <c r="L24" i="40"/>
  <c r="L89" i="40"/>
  <c r="L46" i="40"/>
  <c r="L23" i="40"/>
  <c r="L19" i="40"/>
  <c r="L40" i="40"/>
  <c r="L76" i="40"/>
  <c r="L67" i="40"/>
  <c r="L85" i="40"/>
  <c r="L31" i="40"/>
  <c r="L44" i="40"/>
  <c r="L94" i="40"/>
  <c r="L59" i="40"/>
  <c r="L69" i="40"/>
  <c r="L65" i="40"/>
  <c r="L7" i="40"/>
  <c r="L25" i="40"/>
  <c r="L26" i="40"/>
  <c r="L51" i="40"/>
  <c r="L34" i="40"/>
  <c r="L54" i="40"/>
  <c r="L55" i="40"/>
  <c r="L66" i="40"/>
  <c r="L16" i="40"/>
  <c r="L10" i="40"/>
  <c r="L38" i="40"/>
  <c r="L48" i="40"/>
  <c r="L78" i="40"/>
  <c r="L92" i="40"/>
  <c r="L88" i="40"/>
  <c r="L15" i="40"/>
  <c r="L32" i="40"/>
  <c r="L93" i="40"/>
  <c r="L37" i="40"/>
  <c r="L52" i="40"/>
  <c r="L13" i="40"/>
  <c r="L86" i="40"/>
  <c r="L53" i="40"/>
  <c r="L18" i="40"/>
  <c r="L6" i="40"/>
  <c r="L96" i="40" l="1"/>
  <c r="H24" i="50" l="1"/>
  <c r="C53" i="56" l="1"/>
  <c r="D44" i="56" s="1"/>
  <c r="D47" i="56" l="1"/>
  <c r="D30" i="56"/>
  <c r="D28" i="56"/>
  <c r="D36" i="56"/>
  <c r="D31" i="56"/>
  <c r="D27" i="56"/>
  <c r="D39" i="56"/>
  <c r="D23" i="56"/>
  <c r="D29" i="56"/>
  <c r="D46" i="56"/>
  <c r="D48" i="56"/>
  <c r="D50" i="56"/>
  <c r="D25" i="56"/>
  <c r="D38" i="56"/>
  <c r="D22" i="56"/>
  <c r="D32" i="56"/>
  <c r="D26" i="56"/>
  <c r="D41" i="56"/>
  <c r="D24" i="56"/>
  <c r="D45" i="56"/>
  <c r="D40" i="56"/>
  <c r="D33" i="56"/>
  <c r="D52" i="56"/>
  <c r="D42" i="56"/>
  <c r="D43" i="56"/>
  <c r="D34" i="56"/>
  <c r="D51" i="56"/>
  <c r="D35" i="56"/>
  <c r="D49" i="56"/>
  <c r="D37" i="56"/>
  <c r="D53" i="56" l="1"/>
  <c r="L11" i="56"/>
  <c r="L71" i="56"/>
  <c r="L57" i="56"/>
  <c r="L69" i="56"/>
  <c r="L22" i="56"/>
  <c r="L46" i="56"/>
  <c r="L43" i="56"/>
  <c r="L39" i="56"/>
  <c r="L62" i="56"/>
  <c r="L33" i="56"/>
  <c r="L40" i="56"/>
  <c r="L80" i="56"/>
  <c r="L63" i="56"/>
  <c r="L66" i="56"/>
  <c r="L76" i="56"/>
  <c r="L74" i="56"/>
  <c r="L72" i="56"/>
  <c r="L55" i="56"/>
  <c r="L10" i="56"/>
  <c r="L9" i="56"/>
  <c r="L16" i="56"/>
  <c r="L65" i="56"/>
  <c r="L47" i="56"/>
  <c r="L23" i="56"/>
  <c r="L67" i="56"/>
  <c r="L49" i="56"/>
  <c r="L73" i="56"/>
  <c r="L54" i="56"/>
  <c r="L19" i="56"/>
  <c r="L28" i="56"/>
  <c r="L18" i="56"/>
  <c r="L21" i="56"/>
  <c r="L7" i="56"/>
  <c r="L29" i="56"/>
  <c r="L32" i="56"/>
  <c r="L86" i="56"/>
  <c r="L24" i="56"/>
  <c r="L17" i="56"/>
  <c r="L78" i="56"/>
  <c r="L48" i="56"/>
  <c r="L60" i="56"/>
  <c r="L50" i="56"/>
  <c r="L27" i="56"/>
  <c r="L26" i="56"/>
  <c r="L20" i="56"/>
  <c r="L59" i="56"/>
  <c r="L8" i="56"/>
  <c r="L83" i="56"/>
  <c r="L70" i="56"/>
  <c r="L38" i="56"/>
  <c r="L52" i="56"/>
  <c r="L44" i="56"/>
  <c r="L64" i="56"/>
  <c r="L87" i="56"/>
  <c r="L14" i="56"/>
  <c r="L45" i="56"/>
  <c r="L12" i="56"/>
  <c r="L35" i="56"/>
  <c r="L41" i="56"/>
  <c r="L51" i="56"/>
  <c r="L88" i="56"/>
  <c r="L15" i="56"/>
  <c r="L77" i="56"/>
  <c r="L61" i="56"/>
  <c r="L75" i="56"/>
  <c r="L31" i="56"/>
  <c r="L30" i="56"/>
  <c r="L53" i="56"/>
  <c r="L82" i="56"/>
  <c r="L34" i="56"/>
  <c r="L79" i="56"/>
  <c r="L68" i="56"/>
  <c r="L56" i="56"/>
  <c r="L25" i="56"/>
  <c r="L84" i="56"/>
  <c r="L85" i="56"/>
  <c r="L36" i="56"/>
  <c r="L42" i="56"/>
  <c r="L89" i="56"/>
  <c r="L90" i="56"/>
  <c r="L58" i="56"/>
  <c r="L81" i="56"/>
  <c r="L37" i="56"/>
  <c r="L13" i="56"/>
  <c r="D37" i="60" l="1"/>
  <c r="H26" i="56"/>
</calcChain>
</file>

<file path=xl/sharedStrings.xml><?xml version="1.0" encoding="utf-8"?>
<sst xmlns="http://schemas.openxmlformats.org/spreadsheetml/2006/main" count="20519" uniqueCount="7349">
  <si>
    <t>FEMALE</t>
  </si>
  <si>
    <t>0-4</t>
  </si>
  <si>
    <t>MALE</t>
  </si>
  <si>
    <t>Total</t>
  </si>
  <si>
    <t>16-17</t>
  </si>
  <si>
    <t>18-25</t>
  </si>
  <si>
    <t>26-35</t>
  </si>
  <si>
    <t>36-45</t>
  </si>
  <si>
    <t>46+</t>
  </si>
  <si>
    <t>5-11</t>
  </si>
  <si>
    <t>12-5</t>
  </si>
  <si>
    <t>(* numbers '3' are randomised)</t>
  </si>
  <si>
    <t>Number of IMA BVE Holders: 2014</t>
  </si>
  <si>
    <t>Sex</t>
  </si>
  <si>
    <t>Age</t>
  </si>
  <si>
    <t>Birthplace</t>
  </si>
  <si>
    <t>Afghanistan</t>
  </si>
  <si>
    <t>Albania</t>
  </si>
  <si>
    <t>Algeria</t>
  </si>
  <si>
    <t>Bangladesh</t>
  </si>
  <si>
    <t>Belarus</t>
  </si>
  <si>
    <t>Burma</t>
  </si>
  <si>
    <t>Egypt</t>
  </si>
  <si>
    <t>Eritrea</t>
  </si>
  <si>
    <t>Ethiopia</t>
  </si>
  <si>
    <t>India</t>
  </si>
  <si>
    <t>Indonesia</t>
  </si>
  <si>
    <t>Iran</t>
  </si>
  <si>
    <t>Iraq</t>
  </si>
  <si>
    <t>Kuwait</t>
  </si>
  <si>
    <t>Lebanon</t>
  </si>
  <si>
    <t>Malaysia</t>
  </si>
  <si>
    <t>Moldova</t>
  </si>
  <si>
    <t>Mongolia</t>
  </si>
  <si>
    <t>Morocco</t>
  </si>
  <si>
    <t>Nepal</t>
  </si>
  <si>
    <t>Pakistan</t>
  </si>
  <si>
    <t>Palestinian Authority</t>
  </si>
  <si>
    <t>Philippines</t>
  </si>
  <si>
    <t>Somalia</t>
  </si>
  <si>
    <t>Sri Lanka</t>
  </si>
  <si>
    <t>Stateless</t>
  </si>
  <si>
    <t>Sudan</t>
  </si>
  <si>
    <t>Syria</t>
  </si>
  <si>
    <t>Turkey</t>
  </si>
  <si>
    <t>Ukraine</t>
  </si>
  <si>
    <t>Vietnam</t>
  </si>
  <si>
    <t>Yemen</t>
  </si>
  <si>
    <t>Dandenong</t>
  </si>
  <si>
    <t>Doveton</t>
  </si>
  <si>
    <t>Sunshine</t>
  </si>
  <si>
    <t>St Albans</t>
  </si>
  <si>
    <t>Springvale</t>
  </si>
  <si>
    <t>Noble Park</t>
  </si>
  <si>
    <t>Werribee</t>
  </si>
  <si>
    <t>Broadmeadows</t>
  </si>
  <si>
    <t>Dandenong North</t>
  </si>
  <si>
    <t>Lalor</t>
  </si>
  <si>
    <t>Thomastown</t>
  </si>
  <si>
    <t>Glenroy</t>
  </si>
  <si>
    <t>Albion</t>
  </si>
  <si>
    <t>Shepparton</t>
  </si>
  <si>
    <t>Sunshine West</t>
  </si>
  <si>
    <t>Reservoir</t>
  </si>
  <si>
    <t>Sunshine North</t>
  </si>
  <si>
    <t>Hoppers Crossing</t>
  </si>
  <si>
    <t>Epping</t>
  </si>
  <si>
    <t>Footscray</t>
  </si>
  <si>
    <t>Hampton Park</t>
  </si>
  <si>
    <t>Dandenong South</t>
  </si>
  <si>
    <t>Braybrook</t>
  </si>
  <si>
    <t>Corio</t>
  </si>
  <si>
    <t>Preston</t>
  </si>
  <si>
    <t>Dallas</t>
  </si>
  <si>
    <t>Mildura</t>
  </si>
  <si>
    <t>Meadow Heights</t>
  </si>
  <si>
    <t>Maidstone</t>
  </si>
  <si>
    <t>Swan Hill</t>
  </si>
  <si>
    <t>Hallam</t>
  </si>
  <si>
    <t>Mill Park</t>
  </si>
  <si>
    <t>Endeavour Hills</t>
  </si>
  <si>
    <t>West Footscray</t>
  </si>
  <si>
    <t>South Morang</t>
  </si>
  <si>
    <t>Tarneit</t>
  </si>
  <si>
    <t>Clayton</t>
  </si>
  <si>
    <t>Fawkner</t>
  </si>
  <si>
    <t>Narre Warren South</t>
  </si>
  <si>
    <t>Brunswick</t>
  </si>
  <si>
    <t>Avondale Heights</t>
  </si>
  <si>
    <t>Norlane</t>
  </si>
  <si>
    <t>West Melbourne</t>
  </si>
  <si>
    <t>Oak Park</t>
  </si>
  <si>
    <t>Ardeer</t>
  </si>
  <si>
    <t>Keysborough</t>
  </si>
  <si>
    <t>Narre Warren</t>
  </si>
  <si>
    <t>Kings Park</t>
  </si>
  <si>
    <t>Coburg</t>
  </si>
  <si>
    <t>Cranbourne</t>
  </si>
  <si>
    <t>Craigieburn</t>
  </si>
  <si>
    <t>Deer Park</t>
  </si>
  <si>
    <t>Altona North</t>
  </si>
  <si>
    <t>Eumemmerring</t>
  </si>
  <si>
    <t>Campbellfield</t>
  </si>
  <si>
    <t>Cranbourne North</t>
  </si>
  <si>
    <t>Doncaster</t>
  </si>
  <si>
    <t>Altona</t>
  </si>
  <si>
    <t>Colac</t>
  </si>
  <si>
    <t>Roxburgh Park</t>
  </si>
  <si>
    <t>Laverton</t>
  </si>
  <si>
    <t>Geelong</t>
  </si>
  <si>
    <t>Clayton South</t>
  </si>
  <si>
    <t>Templestowe Lower</t>
  </si>
  <si>
    <t>Wyndham Vale</t>
  </si>
  <si>
    <t>Keilor Downs</t>
  </si>
  <si>
    <t>Point Cook</t>
  </si>
  <si>
    <t>Malvern East</t>
  </si>
  <si>
    <t>Melbourne</t>
  </si>
  <si>
    <t>Coolaroo</t>
  </si>
  <si>
    <t>Geelong West</t>
  </si>
  <si>
    <t>Pascoe Vale</t>
  </si>
  <si>
    <t>Belmont</t>
  </si>
  <si>
    <t>Bundoora</t>
  </si>
  <si>
    <t>Sydenham</t>
  </si>
  <si>
    <t>Altona Meadows</t>
  </si>
  <si>
    <t>Box Hill</t>
  </si>
  <si>
    <t>Heidelberg</t>
  </si>
  <si>
    <t>Seddon</t>
  </si>
  <si>
    <t>Blackburn</t>
  </si>
  <si>
    <t>Brunswick West</t>
  </si>
  <si>
    <t>Newtown</t>
  </si>
  <si>
    <t>South Kingsville</t>
  </si>
  <si>
    <t>Truganina</t>
  </si>
  <si>
    <t>Doncaster East</t>
  </si>
  <si>
    <t>Essendon</t>
  </si>
  <si>
    <t>Heidelberg West</t>
  </si>
  <si>
    <t>Keilor East</t>
  </si>
  <si>
    <t>Box Hill North</t>
  </si>
  <si>
    <t>Brooklyn</t>
  </si>
  <si>
    <t>Ringwood</t>
  </si>
  <si>
    <t>St Kilda</t>
  </si>
  <si>
    <t>Thornbury</t>
  </si>
  <si>
    <t>189 Suburbs With &lt;10</t>
  </si>
  <si>
    <t>Suburb of Residence</t>
  </si>
  <si>
    <t>Greater Dandenong</t>
  </si>
  <si>
    <t>Per cent</t>
  </si>
  <si>
    <t>Number</t>
  </si>
  <si>
    <t>Municipality</t>
  </si>
  <si>
    <t>Brimbank</t>
  </si>
  <si>
    <t>Casey</t>
  </si>
  <si>
    <t>Whittlesea</t>
  </si>
  <si>
    <t>Hume</t>
  </si>
  <si>
    <t>Wyndham</t>
  </si>
  <si>
    <t>Maribyrnong</t>
  </si>
  <si>
    <t>Moreland</t>
  </si>
  <si>
    <t>Darebin</t>
  </si>
  <si>
    <t>Greater Shepparton</t>
  </si>
  <si>
    <t>Greater Geelong</t>
  </si>
  <si>
    <t>Hobsons Bay</t>
  </si>
  <si>
    <t>Manningham</t>
  </si>
  <si>
    <t>Moonee Valley</t>
  </si>
  <si>
    <t>Monash</t>
  </si>
  <si>
    <t>Banyule</t>
  </si>
  <si>
    <t>Whitehorse</t>
  </si>
  <si>
    <t>Kingston</t>
  </si>
  <si>
    <t>Stonnington</t>
  </si>
  <si>
    <t>Melton</t>
  </si>
  <si>
    <t>Maroondah</t>
  </si>
  <si>
    <t>Port Phillip</t>
  </si>
  <si>
    <t>Other municipalities</t>
  </si>
  <si>
    <t>Total Victoria</t>
  </si>
  <si>
    <t>AGE</t>
  </si>
  <si>
    <t>BIRTHPLACE</t>
  </si>
  <si>
    <t>MUNICIPALITY</t>
  </si>
  <si>
    <t>SUBURB</t>
  </si>
  <si>
    <t>Irregular Maritime Arrivals on Bridging E Visa, Dept. Immigration and Border Protection, 2014</t>
  </si>
  <si>
    <t>Palestine</t>
  </si>
  <si>
    <t>Other</t>
  </si>
  <si>
    <t>Irregular Maritime Arrivals on Bridging E Visa, Dept. Immigration and Border Protection, June 2014</t>
  </si>
  <si>
    <t>Number of IMA BVE Holders: September 2014</t>
  </si>
  <si>
    <t>(* numbers '&lt;10' are represeted here as '5')</t>
  </si>
  <si>
    <t>DANDENONG</t>
  </si>
  <si>
    <t>DOVETON</t>
  </si>
  <si>
    <t>SUNSHINE</t>
  </si>
  <si>
    <t>ST ALBANS</t>
  </si>
  <si>
    <t>SPRINGVALE</t>
  </si>
  <si>
    <t>NOBLE PARK</t>
  </si>
  <si>
    <t>LALOR</t>
  </si>
  <si>
    <t>BROADMEADOWS</t>
  </si>
  <si>
    <t>WERRIBEE</t>
  </si>
  <si>
    <t>GLENROY</t>
  </si>
  <si>
    <t>THOMASTOWN</t>
  </si>
  <si>
    <t>ALBION</t>
  </si>
  <si>
    <t>SHEPPARTON</t>
  </si>
  <si>
    <t>EPPING</t>
  </si>
  <si>
    <t>SUNSHINE WEST</t>
  </si>
  <si>
    <t>RESERVOIR</t>
  </si>
  <si>
    <t>SUNSHINE NORTH</t>
  </si>
  <si>
    <t>HOPPERS CROSSING</t>
  </si>
  <si>
    <t>FOOTSCRAY</t>
  </si>
  <si>
    <t>HAMPTON PARK</t>
  </si>
  <si>
    <t>DALLAS</t>
  </si>
  <si>
    <t>BRAYBROOK</t>
  </si>
  <si>
    <t>MILDURA</t>
  </si>
  <si>
    <t>HALLAM</t>
  </si>
  <si>
    <t>CORIO</t>
  </si>
  <si>
    <t>PRESTON</t>
  </si>
  <si>
    <t>MEADOW HEIGHTS</t>
  </si>
  <si>
    <t>SWAN HILL</t>
  </si>
  <si>
    <t>WEST FOOTSCRAY</t>
  </si>
  <si>
    <t>CRANBOURNE</t>
  </si>
  <si>
    <t>ENDEAVOUR HILLS</t>
  </si>
  <si>
    <t>MILL PARK</t>
  </si>
  <si>
    <t>AVONDALE HEIGHTS</t>
  </si>
  <si>
    <t>SOUTH MORANG</t>
  </si>
  <si>
    <t>NORLANE</t>
  </si>
  <si>
    <t>CLAYTON</t>
  </si>
  <si>
    <t>ARDEER</t>
  </si>
  <si>
    <t>NARRE WARREN SOUTH</t>
  </si>
  <si>
    <t>MAIDSTONE</t>
  </si>
  <si>
    <t>NARRE WARREN</t>
  </si>
  <si>
    <t>ALTONA NORTH</t>
  </si>
  <si>
    <t>DEER PARK</t>
  </si>
  <si>
    <t>CRAIGIEBURN</t>
  </si>
  <si>
    <t>COBURG</t>
  </si>
  <si>
    <t>KEYSBOROUGH</t>
  </si>
  <si>
    <t>CLAYTON SOUTH</t>
  </si>
  <si>
    <t>BRUNSWICK</t>
  </si>
  <si>
    <t>CAMPBELLFIELD</t>
  </si>
  <si>
    <t>DONCASTER</t>
  </si>
  <si>
    <t>PASCOE VALE</t>
  </si>
  <si>
    <t>BOX HILL</t>
  </si>
  <si>
    <t>FAWKNER</t>
  </si>
  <si>
    <t>OAK PARK</t>
  </si>
  <si>
    <t>TARNEIT</t>
  </si>
  <si>
    <t>WYNDHAM VALE</t>
  </si>
  <si>
    <t>EUMEMMERRING</t>
  </si>
  <si>
    <t>ROXBURGH PARK</t>
  </si>
  <si>
    <t>BUNDOORA</t>
  </si>
  <si>
    <t>KINGS PARK</t>
  </si>
  <si>
    <t>BLACKBURN</t>
  </si>
  <si>
    <t>BURWOOD</t>
  </si>
  <si>
    <t>COLAC</t>
  </si>
  <si>
    <t>ESSENDON</t>
  </si>
  <si>
    <t>GEELONG WEST</t>
  </si>
  <si>
    <t>HEIDELBERG WEST</t>
  </si>
  <si>
    <t>ALTONA</t>
  </si>
  <si>
    <t>HADFIELD</t>
  </si>
  <si>
    <t>MALVERN EAST</t>
  </si>
  <si>
    <t>ALTONA MEADOWS</t>
  </si>
  <si>
    <t>BOX HILL NORTH</t>
  </si>
  <si>
    <t>GEELONG</t>
  </si>
  <si>
    <t>KEILOR EAST</t>
  </si>
  <si>
    <t>TEMPLESTOWE LOWER</t>
  </si>
  <si>
    <t>BROOKLYN</t>
  </si>
  <si>
    <t>BRUNSWICK WEST</t>
  </si>
  <si>
    <t>RINGWOOD</t>
  </si>
  <si>
    <t>BELMONT</t>
  </si>
  <si>
    <t>JACANA</t>
  </si>
  <si>
    <t>KEILOR DOWNS</t>
  </si>
  <si>
    <t>LAVERTON</t>
  </si>
  <si>
    <t>POINT COOK</t>
  </si>
  <si>
    <t>RICHMOND</t>
  </si>
  <si>
    <t>YARRAVILLE</t>
  </si>
  <si>
    <t>COBURG NORTH</t>
  </si>
  <si>
    <t>COOLAROO</t>
  </si>
  <si>
    <t>DONCASTER EAST</t>
  </si>
  <si>
    <t>MELBOURNE</t>
  </si>
  <si>
    <t>TEMPLESTOWE</t>
  </si>
  <si>
    <t>BULLEEN</t>
  </si>
  <si>
    <t>SHEPPARTON EAST</t>
  </si>
  <si>
    <t>SYDENHAM</t>
  </si>
  <si>
    <t>THORNBURY</t>
  </si>
  <si>
    <t>ROBINVALE</t>
  </si>
  <si>
    <t>TRUGANINA</t>
  </si>
  <si>
    <t>Suburbs with &lt;10</t>
  </si>
  <si>
    <t>Irregular Maritime Arrivals on Bridging E Visa, Dept. Immigration and Border Protection, September 2014</t>
  </si>
  <si>
    <t>Others</t>
  </si>
  <si>
    <t>Burwood</t>
  </si>
  <si>
    <t>Hadfield</t>
  </si>
  <si>
    <t>Jacana</t>
  </si>
  <si>
    <t>Richmond</t>
  </si>
  <si>
    <t>Yarraville</t>
  </si>
  <si>
    <t>Coburg North</t>
  </si>
  <si>
    <t>Templestowe</t>
  </si>
  <si>
    <t>Bulleen</t>
  </si>
  <si>
    <t>Shepparton East</t>
  </si>
  <si>
    <t>Robinvale</t>
  </si>
  <si>
    <t xml:space="preserve">Greater Dandenong  </t>
  </si>
  <si>
    <t xml:space="preserve">Brimbank  </t>
  </si>
  <si>
    <t xml:space="preserve">Casey  </t>
  </si>
  <si>
    <t xml:space="preserve">Whittlesea  </t>
  </si>
  <si>
    <t xml:space="preserve">Hume  </t>
  </si>
  <si>
    <t xml:space="preserve">Wyndham  </t>
  </si>
  <si>
    <t xml:space="preserve">Moreland  </t>
  </si>
  <si>
    <t xml:space="preserve">Maribyrnong  </t>
  </si>
  <si>
    <t xml:space="preserve">Darebin  </t>
  </si>
  <si>
    <t xml:space="preserve">Greater Shepparton  </t>
  </si>
  <si>
    <t xml:space="preserve">Greater Geelong  </t>
  </si>
  <si>
    <t xml:space="preserve">Mildura  </t>
  </si>
  <si>
    <t xml:space="preserve">Hobsons Bay  </t>
  </si>
  <si>
    <t xml:space="preserve">Manningham  </t>
  </si>
  <si>
    <t xml:space="preserve">Swan Hill  </t>
  </si>
  <si>
    <t xml:space="preserve">Moonee Valley  </t>
  </si>
  <si>
    <t xml:space="preserve">Whitehorse  </t>
  </si>
  <si>
    <t xml:space="preserve">Monash  </t>
  </si>
  <si>
    <t xml:space="preserve">Banyule  </t>
  </si>
  <si>
    <t xml:space="preserve">Kingston  </t>
  </si>
  <si>
    <t xml:space="preserve">Boroondara  </t>
  </si>
  <si>
    <t xml:space="preserve">Colac Otway  </t>
  </si>
  <si>
    <t xml:space="preserve">Stonnington  </t>
  </si>
  <si>
    <t xml:space="preserve">Maroondah  </t>
  </si>
  <si>
    <t xml:space="preserve">Yarra  </t>
  </si>
  <si>
    <t xml:space="preserve">Melbourne  </t>
  </si>
  <si>
    <t xml:space="preserve">Melton  </t>
  </si>
  <si>
    <t>All Identified LGAs</t>
  </si>
  <si>
    <t>Number of IMA BVE Holders: December 2014</t>
  </si>
  <si>
    <t>AFGHANISTAN</t>
  </si>
  <si>
    <t>ALBANIA</t>
  </si>
  <si>
    <t>ALGERIA</t>
  </si>
  <si>
    <t>BANGLADESH</t>
  </si>
  <si>
    <t>BELARUS</t>
  </si>
  <si>
    <t>BURMA</t>
  </si>
  <si>
    <t>EGYPT</t>
  </si>
  <si>
    <t>ERITREA</t>
  </si>
  <si>
    <t>ETHIOPIA</t>
  </si>
  <si>
    <t>INDIA</t>
  </si>
  <si>
    <t>INDONESIA</t>
  </si>
  <si>
    <t>IRAN</t>
  </si>
  <si>
    <t>IRAQ</t>
  </si>
  <si>
    <t>LEBANON</t>
  </si>
  <si>
    <t>MONGOLIA</t>
  </si>
  <si>
    <t>MOROCCO</t>
  </si>
  <si>
    <t>NEPAL</t>
  </si>
  <si>
    <t>PAKISTAN</t>
  </si>
  <si>
    <t>PALESTINIAN AUTHORITY</t>
  </si>
  <si>
    <t>PHILIPPINES</t>
  </si>
  <si>
    <t>SOMALIA</t>
  </si>
  <si>
    <t>SRI LANKA</t>
  </si>
  <si>
    <t>STATELESS</t>
  </si>
  <si>
    <t>SUDAN</t>
  </si>
  <si>
    <t>SYRIA</t>
  </si>
  <si>
    <t>TURKEY</t>
  </si>
  <si>
    <t>UKRAINE</t>
  </si>
  <si>
    <t>UNKNOWN</t>
  </si>
  <si>
    <t>VIETNAM</t>
  </si>
  <si>
    <t>YEMEN</t>
  </si>
  <si>
    <t>Irregular Maritime Arrivals on Bridging E Visa, Dept. Immigration and Border Protection, December 2014</t>
  </si>
  <si>
    <t>DANDENONG NORTH</t>
  </si>
  <si>
    <t>DANDENONG SOUTH</t>
  </si>
  <si>
    <t>NORTH MELBOURNE</t>
  </si>
  <si>
    <t>CRANBOURNE NORTH</t>
  </si>
  <si>
    <t>WEST MELBOURNE</t>
  </si>
  <si>
    <t>MOUNT WAVERLEY</t>
  </si>
  <si>
    <t>GROVEDALE</t>
  </si>
  <si>
    <t>CRANBOURNE WEST</t>
  </si>
  <si>
    <t>KINGSBURY</t>
  </si>
  <si>
    <t>SEDDON</t>
  </si>
  <si>
    <t>OTHER</t>
  </si>
  <si>
    <t>Unknown</t>
  </si>
  <si>
    <t>Cranbourne West</t>
  </si>
  <si>
    <t>Grovedale</t>
  </si>
  <si>
    <t>Kingsbury</t>
  </si>
  <si>
    <t>Mount Waverley</t>
  </si>
  <si>
    <t>North Melbourne</t>
  </si>
  <si>
    <t>Suburbs and Postcodes</t>
  </si>
  <si>
    <t>1. Identification of Municipality</t>
  </si>
  <si>
    <t>2. Municipalities and numbers pasted together</t>
  </si>
  <si>
    <t>3. Countif determines total in each municipality</t>
  </si>
  <si>
    <t xml:space="preserve">Source: www.dvc.vic.gov.au/web20/dvclgv.nsf/headingpagesdisplay/find+your+local+council   </t>
  </si>
  <si>
    <t>Paste suburbs and numbers in yellow cells, below</t>
  </si>
  <si>
    <t>Then select 'Place names list'</t>
  </si>
  <si>
    <t>Suburb</t>
  </si>
  <si>
    <t>Postcode</t>
  </si>
  <si>
    <t>Abbeyard (3737)</t>
  </si>
  <si>
    <t>Abbeyard</t>
  </si>
  <si>
    <t>3737</t>
  </si>
  <si>
    <t xml:space="preserve">Alpine  </t>
  </si>
  <si>
    <t>Abbotsford (3067)</t>
  </si>
  <si>
    <t>Abbotsford</t>
  </si>
  <si>
    <t>3067</t>
  </si>
  <si>
    <t>Aberfeldie (3040)</t>
  </si>
  <si>
    <t>Aberfeldie</t>
  </si>
  <si>
    <t>3040</t>
  </si>
  <si>
    <t>Aberfeldy (3825)</t>
  </si>
  <si>
    <t>Aberfeldy</t>
  </si>
  <si>
    <t>3825</t>
  </si>
  <si>
    <t xml:space="preserve">Baw Baw  </t>
  </si>
  <si>
    <t>Acheron (3714)</t>
  </si>
  <si>
    <t>Acheron</t>
  </si>
  <si>
    <t>3714</t>
  </si>
  <si>
    <t xml:space="preserve">Murrindindi  </t>
  </si>
  <si>
    <t>Ada (3833)</t>
  </si>
  <si>
    <t>Ada</t>
  </si>
  <si>
    <t>3833</t>
  </si>
  <si>
    <t>Adams Estate (3984)</t>
  </si>
  <si>
    <t>Adams Estate</t>
  </si>
  <si>
    <t>3984</t>
  </si>
  <si>
    <t xml:space="preserve">Bassoast  </t>
  </si>
  <si>
    <t>Addington (3352)</t>
  </si>
  <si>
    <t>Addington</t>
  </si>
  <si>
    <t>3352</t>
  </si>
  <si>
    <t xml:space="preserve">Ballarat  </t>
  </si>
  <si>
    <t>Adelaide Lead (3465)</t>
  </si>
  <si>
    <t>Adelaide Lead</t>
  </si>
  <si>
    <t>3465</t>
  </si>
  <si>
    <t xml:space="preserve">Central Goldfields  </t>
  </si>
  <si>
    <t>Agnes (3962)</t>
  </si>
  <si>
    <t>Agnes</t>
  </si>
  <si>
    <t>3962</t>
  </si>
  <si>
    <t xml:space="preserve">South Gippsland  </t>
  </si>
  <si>
    <t>Ailsa (3393)</t>
  </si>
  <si>
    <t>Ailsa</t>
  </si>
  <si>
    <t>3393</t>
  </si>
  <si>
    <t xml:space="preserve">Yarriambiack  </t>
  </si>
  <si>
    <t>Aire Valley (3237)</t>
  </si>
  <si>
    <t>Aire Valley</t>
  </si>
  <si>
    <t>3237</t>
  </si>
  <si>
    <t>Aireys Inlet (3231)</t>
  </si>
  <si>
    <t>Aireys Inlet</t>
  </si>
  <si>
    <t>3231</t>
  </si>
  <si>
    <t xml:space="preserve">Surfoast  </t>
  </si>
  <si>
    <t>Airly (3851)</t>
  </si>
  <si>
    <t>Airly</t>
  </si>
  <si>
    <t>3851</t>
  </si>
  <si>
    <t xml:space="preserve">Wellington  </t>
  </si>
  <si>
    <t>Airport West (3042)</t>
  </si>
  <si>
    <t>Airport West</t>
  </si>
  <si>
    <t>3042</t>
  </si>
  <si>
    <t>Albacutya (3424)</t>
  </si>
  <si>
    <t>Albacutya</t>
  </si>
  <si>
    <t>3424</t>
  </si>
  <si>
    <t xml:space="preserve">Hindmarsh  </t>
  </si>
  <si>
    <t>Albanvale (3021)</t>
  </si>
  <si>
    <t>Albanvale</t>
  </si>
  <si>
    <t>3021</t>
  </si>
  <si>
    <t>Albert Park (3206)</t>
  </si>
  <si>
    <t>Albert Park</t>
  </si>
  <si>
    <t>3206</t>
  </si>
  <si>
    <t xml:space="preserve">Port Phillip  </t>
  </si>
  <si>
    <t>Alberton (3971)</t>
  </si>
  <si>
    <t>Alberton</t>
  </si>
  <si>
    <t>3971</t>
  </si>
  <si>
    <t>Alberton West (3971)</t>
  </si>
  <si>
    <t>Alberton West</t>
  </si>
  <si>
    <t>Albion (3020)</t>
  </si>
  <si>
    <t>3020</t>
  </si>
  <si>
    <t>Alexandra (3714)</t>
  </si>
  <si>
    <t>Alexandra</t>
  </si>
  <si>
    <t>Alfredton (3350)</t>
  </si>
  <si>
    <t>Alfredton</t>
  </si>
  <si>
    <t>3350</t>
  </si>
  <si>
    <t>Allambee (3823)</t>
  </si>
  <si>
    <t>Allambee</t>
  </si>
  <si>
    <t>3823</t>
  </si>
  <si>
    <t>Allambee Reserve (3871)</t>
  </si>
  <si>
    <t>Allambee Reserve</t>
  </si>
  <si>
    <t>3871</t>
  </si>
  <si>
    <t>Allambee South (3871)</t>
  </si>
  <si>
    <t>Allambee South</t>
  </si>
  <si>
    <t>Allans Flat (3691)</t>
  </si>
  <si>
    <t>Allans Flat</t>
  </si>
  <si>
    <t>3691</t>
  </si>
  <si>
    <t xml:space="preserve">Indigo  </t>
  </si>
  <si>
    <t>Allansford (3277)</t>
  </si>
  <si>
    <t>Allansford</t>
  </si>
  <si>
    <t>3277</t>
  </si>
  <si>
    <t xml:space="preserve">Moyne  </t>
  </si>
  <si>
    <t xml:space="preserve">Warrnambool  </t>
  </si>
  <si>
    <t>Allendale (3364)</t>
  </si>
  <si>
    <t>Allendale</t>
  </si>
  <si>
    <t>3364</t>
  </si>
  <si>
    <t xml:space="preserve">Hepburn  </t>
  </si>
  <si>
    <t>Allestree (3305)</t>
  </si>
  <si>
    <t>Allestree</t>
  </si>
  <si>
    <t>3305</t>
  </si>
  <si>
    <t xml:space="preserve">Glenelg  </t>
  </si>
  <si>
    <t>Alma (3465)</t>
  </si>
  <si>
    <t>Alma</t>
  </si>
  <si>
    <t>Almonds (3727)</t>
  </si>
  <si>
    <t>Almonds</t>
  </si>
  <si>
    <t>3727</t>
  </si>
  <si>
    <t xml:space="preserve">Moira  </t>
  </si>
  <si>
    <t>Almurta (3979)</t>
  </si>
  <si>
    <t>Almurta</t>
  </si>
  <si>
    <t>3979</t>
  </si>
  <si>
    <t>Alphington (3078)</t>
  </si>
  <si>
    <t>Alphington</t>
  </si>
  <si>
    <t>3078</t>
  </si>
  <si>
    <t>Altona (3018)</t>
  </si>
  <si>
    <t>3018</t>
  </si>
  <si>
    <t>Altona East (3025)</t>
  </si>
  <si>
    <t>Altona East</t>
  </si>
  <si>
    <t>3025</t>
  </si>
  <si>
    <t>Altona Meadows (3028)</t>
  </si>
  <si>
    <t>3028</t>
  </si>
  <si>
    <t>Altona North (3025)</t>
  </si>
  <si>
    <t>Alvie (3249)</t>
  </si>
  <si>
    <t>Alvie</t>
  </si>
  <si>
    <t>3249</t>
  </si>
  <si>
    <t xml:space="preserve">Corangamite  </t>
  </si>
  <si>
    <t>Amherst (3371)</t>
  </si>
  <si>
    <t>Amherst</t>
  </si>
  <si>
    <t>3371</t>
  </si>
  <si>
    <t>Amor (3825)</t>
  </si>
  <si>
    <t>Amor</t>
  </si>
  <si>
    <t>Amphitheatre (3468)</t>
  </si>
  <si>
    <t>Amphitheatre</t>
  </si>
  <si>
    <t>3468</t>
  </si>
  <si>
    <t xml:space="preserve">Pyrenees  </t>
  </si>
  <si>
    <t>Anakie (3221)</t>
  </si>
  <si>
    <t>Anakie</t>
  </si>
  <si>
    <t>3221</t>
  </si>
  <si>
    <t xml:space="preserve">Golden Plains  </t>
  </si>
  <si>
    <t>Ancona (3715)</t>
  </si>
  <si>
    <t>Ancona</t>
  </si>
  <si>
    <t>3715</t>
  </si>
  <si>
    <t xml:space="preserve">Mansfield  </t>
  </si>
  <si>
    <t>Anderson (3995)</t>
  </si>
  <si>
    <t>Anderson</t>
  </si>
  <si>
    <t>3995</t>
  </si>
  <si>
    <t>Angip (3393)</t>
  </si>
  <si>
    <t>Angip</t>
  </si>
  <si>
    <t>Anglers Rest (3898)</t>
  </si>
  <si>
    <t>Anglers Rest</t>
  </si>
  <si>
    <t>3898</t>
  </si>
  <si>
    <t xml:space="preserve">East Gippsland  </t>
  </si>
  <si>
    <t>Anglesea (3230)</t>
  </si>
  <si>
    <t>Anglesea</t>
  </si>
  <si>
    <t>3230</t>
  </si>
  <si>
    <t>Annuello (3549)</t>
  </si>
  <si>
    <t>Annuello</t>
  </si>
  <si>
    <t>3549</t>
  </si>
  <si>
    <t>Antwerp (3414)</t>
  </si>
  <si>
    <t>Antwerp</t>
  </si>
  <si>
    <t>3414</t>
  </si>
  <si>
    <t>Apollo Bay (3233)</t>
  </si>
  <si>
    <t>Apollo Bay</t>
  </si>
  <si>
    <t>3233</t>
  </si>
  <si>
    <t>Appin (3579)</t>
  </si>
  <si>
    <t>Appin</t>
  </si>
  <si>
    <t>3579</t>
  </si>
  <si>
    <t xml:space="preserve">Gannawarra  </t>
  </si>
  <si>
    <t>Appin Park (3677)</t>
  </si>
  <si>
    <t>Appin Park</t>
  </si>
  <si>
    <t>3677</t>
  </si>
  <si>
    <t>Appin South (3579)</t>
  </si>
  <si>
    <t>Appin South</t>
  </si>
  <si>
    <t xml:space="preserve">Loddon  </t>
  </si>
  <si>
    <t>Apsley (3319)</t>
  </si>
  <si>
    <t>Apsley</t>
  </si>
  <si>
    <t>3319</t>
  </si>
  <si>
    <t xml:space="preserve">West Wimmera  </t>
  </si>
  <si>
    <t>Arapiles (3409)</t>
  </si>
  <si>
    <t>Arapiles</t>
  </si>
  <si>
    <t>3409</t>
  </si>
  <si>
    <t xml:space="preserve">Horsham  </t>
  </si>
  <si>
    <t>Ararat (3377)</t>
  </si>
  <si>
    <t>Ararat</t>
  </si>
  <si>
    <t>3377</t>
  </si>
  <si>
    <t xml:space="preserve">Ararat  </t>
  </si>
  <si>
    <t>Arawata (3951)</t>
  </si>
  <si>
    <t>Arawata</t>
  </si>
  <si>
    <t>3951</t>
  </si>
  <si>
    <t>Arbuckle (3858)</t>
  </si>
  <si>
    <t>Arbuckle</t>
  </si>
  <si>
    <t>3858</t>
  </si>
  <si>
    <t>Arcadia (3631)</t>
  </si>
  <si>
    <t>Arcadia</t>
  </si>
  <si>
    <t>3631</t>
  </si>
  <si>
    <t>Arcadia South (3631)</t>
  </si>
  <si>
    <t>Arcadia South</t>
  </si>
  <si>
    <t xml:space="preserve">Strathbogie  </t>
  </si>
  <si>
    <t>Archdale (3475)</t>
  </si>
  <si>
    <t>Archdale</t>
  </si>
  <si>
    <t>3475</t>
  </si>
  <si>
    <t xml:space="preserve">Northern Grampians  </t>
  </si>
  <si>
    <t>Archdale Junction (3475)</t>
  </si>
  <si>
    <t>Archdale Junction</t>
  </si>
  <si>
    <t xml:space="preserve">Nthn Grampians  </t>
  </si>
  <si>
    <t>Archdale Junction(3475)</t>
  </si>
  <si>
    <t>Archdale Junctio</t>
  </si>
  <si>
    <t>Archerton (3723)</t>
  </si>
  <si>
    <t>Archerton</t>
  </si>
  <si>
    <t>3723</t>
  </si>
  <si>
    <t xml:space="preserve">Benalla  </t>
  </si>
  <si>
    <t xml:space="preserve">Wangaratta  </t>
  </si>
  <si>
    <t>Archies Creek (3995)</t>
  </si>
  <si>
    <t>Archies Creek</t>
  </si>
  <si>
    <t>Ardeer (3022)</t>
  </si>
  <si>
    <t>3022</t>
  </si>
  <si>
    <t>Ardmona (3629)</t>
  </si>
  <si>
    <t>Ardmona</t>
  </si>
  <si>
    <t>3629</t>
  </si>
  <si>
    <t>Areegra (3480)</t>
  </si>
  <si>
    <t>Areegra</t>
  </si>
  <si>
    <t>3480</t>
  </si>
  <si>
    <t>Argyle (3523)</t>
  </si>
  <si>
    <t>Argyle</t>
  </si>
  <si>
    <t>3523</t>
  </si>
  <si>
    <t xml:space="preserve">Greater Bendigo  </t>
  </si>
  <si>
    <t>Armadale (3143)</t>
  </si>
  <si>
    <t>Armadale</t>
  </si>
  <si>
    <t>3143</t>
  </si>
  <si>
    <t>Armstrong (3377)</t>
  </si>
  <si>
    <t>Armstrong</t>
  </si>
  <si>
    <t>Arnold (3551)</t>
  </si>
  <si>
    <t>Arnold</t>
  </si>
  <si>
    <t>3551</t>
  </si>
  <si>
    <t>Arnold West (3551)</t>
  </si>
  <si>
    <t>Arnold West</t>
  </si>
  <si>
    <t>Arthurs Creek (3099)</t>
  </si>
  <si>
    <t>Arthurs Creek</t>
  </si>
  <si>
    <t>3099</t>
  </si>
  <si>
    <t xml:space="preserve">Nillumbik  </t>
  </si>
  <si>
    <t>Arthurs Seat (3936)</t>
  </si>
  <si>
    <t>Arthurs Seat</t>
  </si>
  <si>
    <t>3936</t>
  </si>
  <si>
    <t>Mornington Peninsula</t>
  </si>
  <si>
    <t>Ascot (3364)</t>
  </si>
  <si>
    <t>Ascot</t>
  </si>
  <si>
    <t>Ascot (3551)</t>
  </si>
  <si>
    <t>Ascot Vale (3032)</t>
  </si>
  <si>
    <t>Ascot Vale</t>
  </si>
  <si>
    <t>3032</t>
  </si>
  <si>
    <t>Ashbourne (3442)</t>
  </si>
  <si>
    <t>Ashbourne</t>
  </si>
  <si>
    <t>3442</t>
  </si>
  <si>
    <t xml:space="preserve">Macedon Ranges  </t>
  </si>
  <si>
    <t>Ashburton (3147)</t>
  </si>
  <si>
    <t>Ashburton</t>
  </si>
  <si>
    <t>3147</t>
  </si>
  <si>
    <t>Ashwood (3147)</t>
  </si>
  <si>
    <t>Ashwood</t>
  </si>
  <si>
    <t>Aspendale (3195)</t>
  </si>
  <si>
    <t>Aspendale</t>
  </si>
  <si>
    <t>3195</t>
  </si>
  <si>
    <t>Aspendale Gardens (3195)</t>
  </si>
  <si>
    <t>Aspendale Gardens</t>
  </si>
  <si>
    <t>Athlone (3818)</t>
  </si>
  <si>
    <t>Athlone</t>
  </si>
  <si>
    <t>3818</t>
  </si>
  <si>
    <t>Attwood (3049)</t>
  </si>
  <si>
    <t>Attwood</t>
  </si>
  <si>
    <t>3049</t>
  </si>
  <si>
    <t>Aubrey (3393)</t>
  </si>
  <si>
    <t>Aubrey</t>
  </si>
  <si>
    <t>Auburn (3123)</t>
  </si>
  <si>
    <t>Auburn</t>
  </si>
  <si>
    <t>3123</t>
  </si>
  <si>
    <t>Auburn South (3122)</t>
  </si>
  <si>
    <t>Auburn South</t>
  </si>
  <si>
    <t>3122</t>
  </si>
  <si>
    <t>Auchmore (3570)</t>
  </si>
  <si>
    <t>Auchmore</t>
  </si>
  <si>
    <t>3570</t>
  </si>
  <si>
    <t>Avalon (3212)</t>
  </si>
  <si>
    <t>Avalon</t>
  </si>
  <si>
    <t>3212</t>
  </si>
  <si>
    <t>Avenel (3664)</t>
  </si>
  <si>
    <t>Avenel</t>
  </si>
  <si>
    <t>3664</t>
  </si>
  <si>
    <t xml:space="preserve">Mitchell  </t>
  </si>
  <si>
    <t>Avoca (3467)</t>
  </si>
  <si>
    <t>Avoca</t>
  </si>
  <si>
    <t>3467</t>
  </si>
  <si>
    <t>Avon Plains (3478)</t>
  </si>
  <si>
    <t>Avon Plains</t>
  </si>
  <si>
    <t>3478</t>
  </si>
  <si>
    <t>Avondale Heights (3034)</t>
  </si>
  <si>
    <t>3034</t>
  </si>
  <si>
    <t>Avonmore (3559)</t>
  </si>
  <si>
    <t>Avonmore</t>
  </si>
  <si>
    <t>3559</t>
  </si>
  <si>
    <t>Avonsleigh (3782)</t>
  </si>
  <si>
    <t>Avonsleigh</t>
  </si>
  <si>
    <t>3782</t>
  </si>
  <si>
    <t xml:space="preserve">Cardinia  </t>
  </si>
  <si>
    <t>Axe Creek (3551)</t>
  </si>
  <si>
    <t>Axe Creek</t>
  </si>
  <si>
    <t>Axedale (3551)</t>
  </si>
  <si>
    <t>Axedale</t>
  </si>
  <si>
    <t>Ayrford (3268)</t>
  </si>
  <si>
    <t>Ayrford</t>
  </si>
  <si>
    <t>3268</t>
  </si>
  <si>
    <t>Bacchus Marsh (3340)</t>
  </si>
  <si>
    <t>Bacchus Marsh</t>
  </si>
  <si>
    <t>3340</t>
  </si>
  <si>
    <t xml:space="preserve">Moorabool  </t>
  </si>
  <si>
    <t>Baddaginnie (3670)</t>
  </si>
  <si>
    <t>Baddaginnie</t>
  </si>
  <si>
    <t>3670</t>
  </si>
  <si>
    <t>Badger Creek (3777)</t>
  </si>
  <si>
    <t>Badger Creek</t>
  </si>
  <si>
    <t>3777</t>
  </si>
  <si>
    <t xml:space="preserve">Yarra Ranges  </t>
  </si>
  <si>
    <t>Bael Bael (3579)</t>
  </si>
  <si>
    <t>Bael Bael</t>
  </si>
  <si>
    <t>Bagshot (3551)</t>
  </si>
  <si>
    <t>Bagshot</t>
  </si>
  <si>
    <t>Bagshot North (3551)</t>
  </si>
  <si>
    <t>Bagshot North</t>
  </si>
  <si>
    <t>Bahgallah (3312)</t>
  </si>
  <si>
    <t>Bahgallah</t>
  </si>
  <si>
    <t>3312</t>
  </si>
  <si>
    <t>Bailieston (3608)</t>
  </si>
  <si>
    <t>Bailieston</t>
  </si>
  <si>
    <t>3608</t>
  </si>
  <si>
    <t>Bairnsdale (3875)</t>
  </si>
  <si>
    <t>Bairnsdale</t>
  </si>
  <si>
    <t>3875</t>
  </si>
  <si>
    <t>Bairnsdale East (3875)</t>
  </si>
  <si>
    <t>Bairnsdale East</t>
  </si>
  <si>
    <t>Bakery Hill (3354)</t>
  </si>
  <si>
    <t>Bakery Hill</t>
  </si>
  <si>
    <t>3354</t>
  </si>
  <si>
    <t>Balaclava (3183)</t>
  </si>
  <si>
    <t>Balaclava</t>
  </si>
  <si>
    <t>3183</t>
  </si>
  <si>
    <t>Bald Hills (3364)</t>
  </si>
  <si>
    <t>Bald Hills</t>
  </si>
  <si>
    <t>Balintore (3249)</t>
  </si>
  <si>
    <t>Balintore</t>
  </si>
  <si>
    <t>Ballan (3342)</t>
  </si>
  <si>
    <t>Ballan</t>
  </si>
  <si>
    <t>3342</t>
  </si>
  <si>
    <t>Ballangeich (3279)</t>
  </si>
  <si>
    <t>Ballangeich</t>
  </si>
  <si>
    <t>3279</t>
  </si>
  <si>
    <t>Ballapur (3483)</t>
  </si>
  <si>
    <t>Ballapur</t>
  </si>
  <si>
    <t>3483</t>
  </si>
  <si>
    <t xml:space="preserve">Buloke  </t>
  </si>
  <si>
    <t>Ballarat (3350)</t>
  </si>
  <si>
    <t>Ballarat</t>
  </si>
  <si>
    <t>Ballarat East (3350)</t>
  </si>
  <si>
    <t>Ballarat East</t>
  </si>
  <si>
    <t>Ballendella (3561)</t>
  </si>
  <si>
    <t>Ballendella</t>
  </si>
  <si>
    <t>3561</t>
  </si>
  <si>
    <t xml:space="preserve">Campaspe  </t>
  </si>
  <si>
    <t>Balliang (3340)</t>
  </si>
  <si>
    <t>Balliang</t>
  </si>
  <si>
    <t>Balliang East (3340)</t>
  </si>
  <si>
    <t>Balliang East</t>
  </si>
  <si>
    <t>Ballyrogan (3375)</t>
  </si>
  <si>
    <t>Ballyrogan</t>
  </si>
  <si>
    <t>3375</t>
  </si>
  <si>
    <t>Balmattum (3666)</t>
  </si>
  <si>
    <t>Balmattum</t>
  </si>
  <si>
    <t>3666</t>
  </si>
  <si>
    <t>Balmoral (3407)</t>
  </si>
  <si>
    <t>Balmoral</t>
  </si>
  <si>
    <t>3407</t>
  </si>
  <si>
    <t xml:space="preserve">Southern Grampians  </t>
  </si>
  <si>
    <t>Balnarring (3926)</t>
  </si>
  <si>
    <t>Balnarring</t>
  </si>
  <si>
    <t>3926</t>
  </si>
  <si>
    <t xml:space="preserve">Mornington Peninsula  </t>
  </si>
  <si>
    <t>Balnarring Beach (3926)</t>
  </si>
  <si>
    <t>Balnarring Beach</t>
  </si>
  <si>
    <t>Balook (3971)</t>
  </si>
  <si>
    <t>Balook</t>
  </si>
  <si>
    <t xml:space="preserve">Latrobe  </t>
  </si>
  <si>
    <t>Balwyn (3103)</t>
  </si>
  <si>
    <t>Balwyn</t>
  </si>
  <si>
    <t>3103</t>
  </si>
  <si>
    <t>Balwyn North (3103)</t>
  </si>
  <si>
    <t>Balwyn North</t>
  </si>
  <si>
    <t>Balwyn North (3104)</t>
  </si>
  <si>
    <t>3104</t>
  </si>
  <si>
    <t>Bamawm (3561)</t>
  </si>
  <si>
    <t>Bamawm</t>
  </si>
  <si>
    <t>Bamawm Extension (3561)</t>
  </si>
  <si>
    <t>Bamawm Extension</t>
  </si>
  <si>
    <t>Bambra (3241)</t>
  </si>
  <si>
    <t>Bambra</t>
  </si>
  <si>
    <t>3241</t>
  </si>
  <si>
    <t>Bamganie (3333)</t>
  </si>
  <si>
    <t>Bamganie</t>
  </si>
  <si>
    <t>3333</t>
  </si>
  <si>
    <t>Bandiana (3694)</t>
  </si>
  <si>
    <t>Bandiana</t>
  </si>
  <si>
    <t>3694</t>
  </si>
  <si>
    <t xml:space="preserve">Wodonga  </t>
  </si>
  <si>
    <t>Bangerang (3393)</t>
  </si>
  <si>
    <t>Bangerang</t>
  </si>
  <si>
    <t>Bangholme (3175)</t>
  </si>
  <si>
    <t>Bangholme</t>
  </si>
  <si>
    <t>3175</t>
  </si>
  <si>
    <t>Bannerton (3549)</t>
  </si>
  <si>
    <t>Bannerton</t>
  </si>
  <si>
    <t>Bannockburn (3331)</t>
  </si>
  <si>
    <t>Bannockburn</t>
  </si>
  <si>
    <t>3331</t>
  </si>
  <si>
    <t>Banyan (3485)</t>
  </si>
  <si>
    <t>Banyan</t>
  </si>
  <si>
    <t>3485</t>
  </si>
  <si>
    <t>Banyena (3388)</t>
  </si>
  <si>
    <t>Banyena</t>
  </si>
  <si>
    <t>3388</t>
  </si>
  <si>
    <t>Banyenong (3480)</t>
  </si>
  <si>
    <t>Banyenong</t>
  </si>
  <si>
    <t>Baranduda (3691)</t>
  </si>
  <si>
    <t>Baranduda</t>
  </si>
  <si>
    <t>Bareena (3220)</t>
  </si>
  <si>
    <t>Bareena</t>
  </si>
  <si>
    <t>3220</t>
  </si>
  <si>
    <t>Barfold (3444)</t>
  </si>
  <si>
    <t>Barfold</t>
  </si>
  <si>
    <t>3444</t>
  </si>
  <si>
    <t xml:space="preserve">Mount Alexander  </t>
  </si>
  <si>
    <t>Baringhup (3463)</t>
  </si>
  <si>
    <t>Baringhup</t>
  </si>
  <si>
    <t>3463</t>
  </si>
  <si>
    <t>Baringhup West (3463)</t>
  </si>
  <si>
    <t>Baringhup West</t>
  </si>
  <si>
    <t>Barjarg (3723)</t>
  </si>
  <si>
    <t>Barjarg</t>
  </si>
  <si>
    <t>Barkers Creek (3451)</t>
  </si>
  <si>
    <t>Barkers Creek</t>
  </si>
  <si>
    <t>3451</t>
  </si>
  <si>
    <t>Barkly (3381)</t>
  </si>
  <si>
    <t>Barkly</t>
  </si>
  <si>
    <t>3381</t>
  </si>
  <si>
    <t>Barkstead (3364)</t>
  </si>
  <si>
    <t>Barkstead</t>
  </si>
  <si>
    <t>Barmah (3639)</t>
  </si>
  <si>
    <t>Barmah</t>
  </si>
  <si>
    <t>3639</t>
  </si>
  <si>
    <t>Barnadown (3557)</t>
  </si>
  <si>
    <t>Barnadown</t>
  </si>
  <si>
    <t>3557</t>
  </si>
  <si>
    <t>Barnawartha (3688)</t>
  </si>
  <si>
    <t>Barnawartha</t>
  </si>
  <si>
    <t>3688</t>
  </si>
  <si>
    <t>Barnawartha North (3691)</t>
  </si>
  <si>
    <t>Barnawartha North</t>
  </si>
  <si>
    <t>Baromi (3871)</t>
  </si>
  <si>
    <t>Baromi</t>
  </si>
  <si>
    <t>Barongarook (3249)</t>
  </si>
  <si>
    <t>Barongarook</t>
  </si>
  <si>
    <t>Barongarook West (3249)</t>
  </si>
  <si>
    <t>Barongarook West</t>
  </si>
  <si>
    <t>Barrabool (3221)</t>
  </si>
  <si>
    <t>Barrabool</t>
  </si>
  <si>
    <t>Barrakee (3525)</t>
  </si>
  <si>
    <t>Barrakee</t>
  </si>
  <si>
    <t>3525</t>
  </si>
  <si>
    <t>Barramunga (3249)</t>
  </si>
  <si>
    <t>Barramunga</t>
  </si>
  <si>
    <t>Barraport (3537)</t>
  </si>
  <si>
    <t>Barraport</t>
  </si>
  <si>
    <t>3537</t>
  </si>
  <si>
    <t>Barraport West (3537)</t>
  </si>
  <si>
    <t>Barraport West</t>
  </si>
  <si>
    <t>Barrys Reef (3458)</t>
  </si>
  <si>
    <t>Barrys Reef</t>
  </si>
  <si>
    <t>3458</t>
  </si>
  <si>
    <t>Barunah Park (3329)</t>
  </si>
  <si>
    <t>Barunah Park</t>
  </si>
  <si>
    <t>3329</t>
  </si>
  <si>
    <t>Barwidgee (3737)</t>
  </si>
  <si>
    <t>Barwidgee</t>
  </si>
  <si>
    <t>Barwite (3722)</t>
  </si>
  <si>
    <t>Barwite</t>
  </si>
  <si>
    <t>3722</t>
  </si>
  <si>
    <t>Barwon Downs (3243)</t>
  </si>
  <si>
    <t>Barwon Downs</t>
  </si>
  <si>
    <t>3243</t>
  </si>
  <si>
    <t>Barwon Heads (3227)</t>
  </si>
  <si>
    <t>Barwon Heads</t>
  </si>
  <si>
    <t>3227</t>
  </si>
  <si>
    <t>Basalt (3460)</t>
  </si>
  <si>
    <t>Basalt</t>
  </si>
  <si>
    <t>3460</t>
  </si>
  <si>
    <t>Bass (3991)</t>
  </si>
  <si>
    <t>Bass</t>
  </si>
  <si>
    <t>3991</t>
  </si>
  <si>
    <t>Batesford (3221)</t>
  </si>
  <si>
    <t>Batesford</t>
  </si>
  <si>
    <t>Bathumi (3730)</t>
  </si>
  <si>
    <t>Bathumi</t>
  </si>
  <si>
    <t>3730</t>
  </si>
  <si>
    <t>Batman (3058)</t>
  </si>
  <si>
    <t>Batman</t>
  </si>
  <si>
    <t>3058</t>
  </si>
  <si>
    <t>Baw Baw (3833)</t>
  </si>
  <si>
    <t>Baw Baw</t>
  </si>
  <si>
    <t>Baw Baw Village (3833)</t>
  </si>
  <si>
    <t>Baw Baw Village</t>
  </si>
  <si>
    <t>Baxter (3911)</t>
  </si>
  <si>
    <t>Baxter</t>
  </si>
  <si>
    <t>3911</t>
  </si>
  <si>
    <t>Bayindeen (3375)</t>
  </si>
  <si>
    <t>Bayindeen</t>
  </si>
  <si>
    <t>Bayles (3981)</t>
  </si>
  <si>
    <t>Bayles</t>
  </si>
  <si>
    <t>3981</t>
  </si>
  <si>
    <t>Baynton (3444)</t>
  </si>
  <si>
    <t>Baynton</t>
  </si>
  <si>
    <t>Baynton East (3444)</t>
  </si>
  <si>
    <t>Baynton East</t>
  </si>
  <si>
    <t>Bayswater (3153)</t>
  </si>
  <si>
    <t>Bayswater</t>
  </si>
  <si>
    <t>3153</t>
  </si>
  <si>
    <t xml:space="preserve">Knox  </t>
  </si>
  <si>
    <t>Bayswater North (3153)</t>
  </si>
  <si>
    <t>Bayswater North</t>
  </si>
  <si>
    <t>Beaconsfield (3807)</t>
  </si>
  <si>
    <t>Beaconsfield</t>
  </si>
  <si>
    <t>3807</t>
  </si>
  <si>
    <t>Beaconsfield Upper (3808)</t>
  </si>
  <si>
    <t>Beaconsfield Upper</t>
  </si>
  <si>
    <t>3808</t>
  </si>
  <si>
    <t>Bealiba (3475)</t>
  </si>
  <si>
    <t>Bealiba</t>
  </si>
  <si>
    <t>Bearii (3641)</t>
  </si>
  <si>
    <t>Bearii</t>
  </si>
  <si>
    <t>3641</t>
  </si>
  <si>
    <t>Bears Lagoon (3517)</t>
  </si>
  <si>
    <t>Bears Lagoon</t>
  </si>
  <si>
    <t>3517</t>
  </si>
  <si>
    <t>Beauchamp (3579)</t>
  </si>
  <si>
    <t>Beauchamp</t>
  </si>
  <si>
    <t>Beaufort (3373)</t>
  </si>
  <si>
    <t>Beaufort</t>
  </si>
  <si>
    <t>3373</t>
  </si>
  <si>
    <t>Beaumaris (3193)</t>
  </si>
  <si>
    <t>Beaumaris</t>
  </si>
  <si>
    <t>3193</t>
  </si>
  <si>
    <t xml:space="preserve">Bayside  </t>
  </si>
  <si>
    <t>Beazleys Bridge (3478)</t>
  </si>
  <si>
    <t>Beazleys Bridge</t>
  </si>
  <si>
    <t>Beeac (3251)</t>
  </si>
  <si>
    <t>Beeac</t>
  </si>
  <si>
    <t>3251</t>
  </si>
  <si>
    <t>Beech Forest (3237)</t>
  </si>
  <si>
    <t>Beech Forest</t>
  </si>
  <si>
    <t>Beechworth (3747)</t>
  </si>
  <si>
    <t>Beechworth</t>
  </si>
  <si>
    <t>3747</t>
  </si>
  <si>
    <t>Beenak (3139)</t>
  </si>
  <si>
    <t>Beenak</t>
  </si>
  <si>
    <t>3139</t>
  </si>
  <si>
    <t>Belgrave (3160)</t>
  </si>
  <si>
    <t>Belgrave</t>
  </si>
  <si>
    <t>3160</t>
  </si>
  <si>
    <t>Belgrave Heights (3160)</t>
  </si>
  <si>
    <t>Belgrave Heights</t>
  </si>
  <si>
    <t>Belgrave South (3160)</t>
  </si>
  <si>
    <t>Belgrave South</t>
  </si>
  <si>
    <t>Bell Park (3215)</t>
  </si>
  <si>
    <t>Bell Park</t>
  </si>
  <si>
    <t>3215</t>
  </si>
  <si>
    <t>Bell Post Hill (3215)</t>
  </si>
  <si>
    <t>Bell Post Hill</t>
  </si>
  <si>
    <t>Bellarine (3221)</t>
  </si>
  <si>
    <t>Bellarine</t>
  </si>
  <si>
    <t>Bellbird Creek (3889)</t>
  </si>
  <si>
    <t>Bellbird Creek</t>
  </si>
  <si>
    <t>3889</t>
  </si>
  <si>
    <t>Bellbrae (3228)</t>
  </si>
  <si>
    <t>Bellbrae</t>
  </si>
  <si>
    <t>3228</t>
  </si>
  <si>
    <t>Bellbridge (3691)</t>
  </si>
  <si>
    <t>Bellbridge</t>
  </si>
  <si>
    <t xml:space="preserve">Towong  </t>
  </si>
  <si>
    <t>Bellellen (3380)</t>
  </si>
  <si>
    <t>Bellellen</t>
  </si>
  <si>
    <t>3380</t>
  </si>
  <si>
    <t>Bellfield (3081)</t>
  </si>
  <si>
    <t>Bellfield</t>
  </si>
  <si>
    <t>3081</t>
  </si>
  <si>
    <t>Bellfield (3381)</t>
  </si>
  <si>
    <t>Bells Beach (3228)</t>
  </si>
  <si>
    <t>Bells Beach</t>
  </si>
  <si>
    <t>Belmont (3216)</t>
  </si>
  <si>
    <t>3216</t>
  </si>
  <si>
    <t>Bemm River (3889)</t>
  </si>
  <si>
    <t>Bemm River</t>
  </si>
  <si>
    <t>Bena (3946)</t>
  </si>
  <si>
    <t>Bena</t>
  </si>
  <si>
    <t>3946</t>
  </si>
  <si>
    <t>Benalla (3672)</t>
  </si>
  <si>
    <t>Benalla</t>
  </si>
  <si>
    <t>3672</t>
  </si>
  <si>
    <t>Benambra (3900)</t>
  </si>
  <si>
    <t>Benambra</t>
  </si>
  <si>
    <t>3900</t>
  </si>
  <si>
    <t>Benayeo (3319)</t>
  </si>
  <si>
    <t>Benayeo</t>
  </si>
  <si>
    <t>Bend of Islands (3097)</t>
  </si>
  <si>
    <t>Bend of Islands</t>
  </si>
  <si>
    <t>3097</t>
  </si>
  <si>
    <t>Bendigo (3550)</t>
  </si>
  <si>
    <t>Bendigo</t>
  </si>
  <si>
    <t>3550</t>
  </si>
  <si>
    <t>Bendigo East (3550)</t>
  </si>
  <si>
    <t>Bendigo East</t>
  </si>
  <si>
    <t>Bendigo North (3550)</t>
  </si>
  <si>
    <t>Bendigo North</t>
  </si>
  <si>
    <t>Bendigo West (3550)</t>
  </si>
  <si>
    <t>Bendigo West</t>
  </si>
  <si>
    <t>Bendoc (3888)</t>
  </si>
  <si>
    <t>Bendoc</t>
  </si>
  <si>
    <t>3888</t>
  </si>
  <si>
    <t>Bengworden (3875)</t>
  </si>
  <si>
    <t>Bengworden</t>
  </si>
  <si>
    <t>Benjeroop (3579)</t>
  </si>
  <si>
    <t>Benjeroop</t>
  </si>
  <si>
    <t>Benloch (3435)</t>
  </si>
  <si>
    <t>Benloch</t>
  </si>
  <si>
    <t>3435</t>
  </si>
  <si>
    <t>Bennettswood (3125)</t>
  </si>
  <si>
    <t>Bennettswood</t>
  </si>
  <si>
    <t>3125</t>
  </si>
  <si>
    <t>Bennison (3960)</t>
  </si>
  <si>
    <t>Bennison</t>
  </si>
  <si>
    <t>3960</t>
  </si>
  <si>
    <t>Bentleigh (3204)</t>
  </si>
  <si>
    <t>Bentleigh</t>
  </si>
  <si>
    <t>3204</t>
  </si>
  <si>
    <t xml:space="preserve">Glen Eira  </t>
  </si>
  <si>
    <t>Bentleigh East (3165)</t>
  </si>
  <si>
    <t>Bentleigh East</t>
  </si>
  <si>
    <t>3165</t>
  </si>
  <si>
    <t>Benwerrin (3235)</t>
  </si>
  <si>
    <t>Benwerrin</t>
  </si>
  <si>
    <t>3235</t>
  </si>
  <si>
    <t>Beremboke (3342)</t>
  </si>
  <si>
    <t>Beremboke</t>
  </si>
  <si>
    <t>Berrimal (3518)</t>
  </si>
  <si>
    <t>Berrimal</t>
  </si>
  <si>
    <t>3518</t>
  </si>
  <si>
    <t>Berringa (3351)</t>
  </si>
  <si>
    <t>Berringa</t>
  </si>
  <si>
    <t>3351</t>
  </si>
  <si>
    <t>Berringama (3691)</t>
  </si>
  <si>
    <t>Berringama</t>
  </si>
  <si>
    <t>Berriwillock (3531)</t>
  </si>
  <si>
    <t>Berriwillock</t>
  </si>
  <si>
    <t>3531</t>
  </si>
  <si>
    <t>Berrybank (3323)</t>
  </si>
  <si>
    <t>Berrybank</t>
  </si>
  <si>
    <t>3323</t>
  </si>
  <si>
    <t>Berrys Creek (3953)</t>
  </si>
  <si>
    <t>Berrys Creek</t>
  </si>
  <si>
    <t>3953</t>
  </si>
  <si>
    <t>Berwick (3806)</t>
  </si>
  <si>
    <t>Berwick</t>
  </si>
  <si>
    <t>3806</t>
  </si>
  <si>
    <t>Bessiebelle (3304)</t>
  </si>
  <si>
    <t>Bessiebelle</t>
  </si>
  <si>
    <t>3304</t>
  </si>
  <si>
    <t>Bet Bet (3472)</t>
  </si>
  <si>
    <t>Bet Bet</t>
  </si>
  <si>
    <t>3472</t>
  </si>
  <si>
    <t>Bete Bolong (3888)</t>
  </si>
  <si>
    <t>Bete Bolong</t>
  </si>
  <si>
    <t>Bete Bolong North (3888)</t>
  </si>
  <si>
    <t>Bete Bolong North</t>
  </si>
  <si>
    <t>Bethanga (3691)</t>
  </si>
  <si>
    <t>Bethanga</t>
  </si>
  <si>
    <t>Betley (3472)</t>
  </si>
  <si>
    <t>Betley</t>
  </si>
  <si>
    <t>Beulah (3395)</t>
  </si>
  <si>
    <t>Beulah</t>
  </si>
  <si>
    <t>3395</t>
  </si>
  <si>
    <t>Beverford (3590)</t>
  </si>
  <si>
    <t>Beverford</t>
  </si>
  <si>
    <t>3590</t>
  </si>
  <si>
    <t>Beveridge (3753)</t>
  </si>
  <si>
    <t>Beveridge</t>
  </si>
  <si>
    <t>3753</t>
  </si>
  <si>
    <t>Big Desert (-)</t>
  </si>
  <si>
    <t>Big Desert</t>
  </si>
  <si>
    <t>Big Hill (3231)</t>
  </si>
  <si>
    <t>Big Hill</t>
  </si>
  <si>
    <t>Big Hill (3555)</t>
  </si>
  <si>
    <t>3555</t>
  </si>
  <si>
    <t>Big Pats Creek (3799)</t>
  </si>
  <si>
    <t>Big Pats Creek</t>
  </si>
  <si>
    <t>3799</t>
  </si>
  <si>
    <t>Biggara (3707)</t>
  </si>
  <si>
    <t>Biggara</t>
  </si>
  <si>
    <t>3707</t>
  </si>
  <si>
    <t>Billabong (3858)</t>
  </si>
  <si>
    <t>Billabong</t>
  </si>
  <si>
    <t>Bimbourie (3533)</t>
  </si>
  <si>
    <t>Bimbourie</t>
  </si>
  <si>
    <t>3533</t>
  </si>
  <si>
    <t>Bindi (3896)</t>
  </si>
  <si>
    <t>Bindi</t>
  </si>
  <si>
    <t>3896</t>
  </si>
  <si>
    <t>Binginwarri (3966)</t>
  </si>
  <si>
    <t>Binginwarri</t>
  </si>
  <si>
    <t>3966</t>
  </si>
  <si>
    <t>Bingo Munji (3898)</t>
  </si>
  <si>
    <t>Bingo Munji</t>
  </si>
  <si>
    <t>Birchip (3483)</t>
  </si>
  <si>
    <t>Birchip</t>
  </si>
  <si>
    <t>Birchip West (3483)</t>
  </si>
  <si>
    <t>Birchip West</t>
  </si>
  <si>
    <t>Birdwoodton (3505)</t>
  </si>
  <si>
    <t>Birdwoodton</t>
  </si>
  <si>
    <t>3505</t>
  </si>
  <si>
    <t>Birregurra (3242)</t>
  </si>
  <si>
    <t>Birregurra</t>
  </si>
  <si>
    <t>3242</t>
  </si>
  <si>
    <t>Bittern (3918)</t>
  </si>
  <si>
    <t>Bittern</t>
  </si>
  <si>
    <t>3918</t>
  </si>
  <si>
    <t>Black Hill (3350)</t>
  </si>
  <si>
    <t>Black Hill</t>
  </si>
  <si>
    <t>Black Range (-)</t>
  </si>
  <si>
    <t>Black Range</t>
  </si>
  <si>
    <t>Black Rock (3193)</t>
  </si>
  <si>
    <t>Black Rock</t>
  </si>
  <si>
    <t>Blackburn (3130)</t>
  </si>
  <si>
    <t>3130</t>
  </si>
  <si>
    <t>Blackburn North (3130)</t>
  </si>
  <si>
    <t>Blackburn North</t>
  </si>
  <si>
    <t>Blackburn South (3130)</t>
  </si>
  <si>
    <t>Blackburn South</t>
  </si>
  <si>
    <t>Blackheath (3401)</t>
  </si>
  <si>
    <t>Blackheath</t>
  </si>
  <si>
    <t>3401</t>
  </si>
  <si>
    <t>Blackwarry (3844)</t>
  </si>
  <si>
    <t>Blackwarry</t>
  </si>
  <si>
    <t>3844</t>
  </si>
  <si>
    <t>Blackwood (3458)</t>
  </si>
  <si>
    <t>Blackwood</t>
  </si>
  <si>
    <t>Blackwood Forest (3992)</t>
  </si>
  <si>
    <t>Blackwood Forest</t>
  </si>
  <si>
    <t>3992</t>
  </si>
  <si>
    <t>Blackwood North (3458)</t>
  </si>
  <si>
    <t>Blackwood North</t>
  </si>
  <si>
    <t>Blairgowrie (3942)</t>
  </si>
  <si>
    <t>Blairgowrie</t>
  </si>
  <si>
    <t>3942</t>
  </si>
  <si>
    <t>Blakeville (3342)</t>
  </si>
  <si>
    <t>Blakeville</t>
  </si>
  <si>
    <t>Blampied (3364)</t>
  </si>
  <si>
    <t>Blampied</t>
  </si>
  <si>
    <t>Blind Bight (3980)</t>
  </si>
  <si>
    <t>Blind Bight</t>
  </si>
  <si>
    <t>3980</t>
  </si>
  <si>
    <t>Blowhard (3352)</t>
  </si>
  <si>
    <t>Blowhard</t>
  </si>
  <si>
    <t>Bo Peep (3351)</t>
  </si>
  <si>
    <t>Bo Peep</t>
  </si>
  <si>
    <t>Bobinawarrah (3678)</t>
  </si>
  <si>
    <t>Bobinawarrah</t>
  </si>
  <si>
    <t>3678</t>
  </si>
  <si>
    <t>Bochara (3301)</t>
  </si>
  <si>
    <t>Bochara</t>
  </si>
  <si>
    <t>3301</t>
  </si>
  <si>
    <t>Bogong (3699)</t>
  </si>
  <si>
    <t>Bogong</t>
  </si>
  <si>
    <t>3699</t>
  </si>
  <si>
    <t>Boho (3669)</t>
  </si>
  <si>
    <t>Boho</t>
  </si>
  <si>
    <t>3669</t>
  </si>
  <si>
    <t>Boho South (3669)</t>
  </si>
  <si>
    <t>Boho South</t>
  </si>
  <si>
    <t>Boigbeat (3531)</t>
  </si>
  <si>
    <t>Boigbeat</t>
  </si>
  <si>
    <t>Boinka (3490)</t>
  </si>
  <si>
    <t>Boinka</t>
  </si>
  <si>
    <t>3490</t>
  </si>
  <si>
    <t>Boisdale (3860)</t>
  </si>
  <si>
    <t>Boisdale</t>
  </si>
  <si>
    <t>3860</t>
  </si>
  <si>
    <t>Bolangum (3381)</t>
  </si>
  <si>
    <t>Bolangum</t>
  </si>
  <si>
    <t>Bolinda (3432)</t>
  </si>
  <si>
    <t>Bolinda</t>
  </si>
  <si>
    <t>3432</t>
  </si>
  <si>
    <t>Bolton (3546)</t>
  </si>
  <si>
    <t>Bolton</t>
  </si>
  <si>
    <t>3546</t>
  </si>
  <si>
    <t>Bolwarra (3305)</t>
  </si>
  <si>
    <t>Bolwarra</t>
  </si>
  <si>
    <t>Bolwarrah (3352)</t>
  </si>
  <si>
    <t>Bolwarrah</t>
  </si>
  <si>
    <t>Bona Vista (3820)</t>
  </si>
  <si>
    <t>Bona Vista</t>
  </si>
  <si>
    <t>3820</t>
  </si>
  <si>
    <t>Bonang (3888)</t>
  </si>
  <si>
    <t>Bonang</t>
  </si>
  <si>
    <t>Bonbeach (3196)</t>
  </si>
  <si>
    <t>Bonbeach</t>
  </si>
  <si>
    <t>3196</t>
  </si>
  <si>
    <t>Bonegilla (3691)</t>
  </si>
  <si>
    <t>Bonegilla</t>
  </si>
  <si>
    <t>Boneo (3939)</t>
  </si>
  <si>
    <t>Boneo</t>
  </si>
  <si>
    <t>3939</t>
  </si>
  <si>
    <t>Bonnie Doon (3720)</t>
  </si>
  <si>
    <t>Bonnie Doon</t>
  </si>
  <si>
    <t>3720</t>
  </si>
  <si>
    <t>Bonshaw (3356)</t>
  </si>
  <si>
    <t>Bonshaw</t>
  </si>
  <si>
    <t>3356</t>
  </si>
  <si>
    <t>Bookaar (3260)</t>
  </si>
  <si>
    <t>Bookaar</t>
  </si>
  <si>
    <t>3260</t>
  </si>
  <si>
    <t>Boola (3825)</t>
  </si>
  <si>
    <t>Boola</t>
  </si>
  <si>
    <t>Boolarong (3960)</t>
  </si>
  <si>
    <t>Boolarong</t>
  </si>
  <si>
    <t>Boolarra (3870)</t>
  </si>
  <si>
    <t>Boolarra</t>
  </si>
  <si>
    <t>3870</t>
  </si>
  <si>
    <t>Boolarra South (3870)</t>
  </si>
  <si>
    <t>Boolarra South</t>
  </si>
  <si>
    <t>Boole Poole (3880)</t>
  </si>
  <si>
    <t>Boole Poole</t>
  </si>
  <si>
    <t>3880</t>
  </si>
  <si>
    <t>Boolite (3480)</t>
  </si>
  <si>
    <t>Boolite</t>
  </si>
  <si>
    <t>Boomahnoomoonah (3728)</t>
  </si>
  <si>
    <t>Boomahnoomoonah</t>
  </si>
  <si>
    <t>3728</t>
  </si>
  <si>
    <t>Boonah (3235)</t>
  </si>
  <si>
    <t>Boonah</t>
  </si>
  <si>
    <t>Boorcan (3265)</t>
  </si>
  <si>
    <t>Boorcan</t>
  </si>
  <si>
    <t>3265</t>
  </si>
  <si>
    <t>Boorhaman (3678)</t>
  </si>
  <si>
    <t>Boorhaman</t>
  </si>
  <si>
    <t>Boorhaman East (3678)</t>
  </si>
  <si>
    <t>Boorhaman East</t>
  </si>
  <si>
    <t>Boorhaman North (3685)</t>
  </si>
  <si>
    <t>Boorhaman North</t>
  </si>
  <si>
    <t>3685</t>
  </si>
  <si>
    <t>Boorolite (3723)</t>
  </si>
  <si>
    <t>Boorolite</t>
  </si>
  <si>
    <t>Boorool (3953)</t>
  </si>
  <si>
    <t>Boorool</t>
  </si>
  <si>
    <t>Boort (3537)</t>
  </si>
  <si>
    <t>Boort</t>
  </si>
  <si>
    <t>Boosey (3730)</t>
  </si>
  <si>
    <t>Boosey</t>
  </si>
  <si>
    <t>Boralma (3682)</t>
  </si>
  <si>
    <t>Boralma</t>
  </si>
  <si>
    <t>3682</t>
  </si>
  <si>
    <t>Bornes Hill (3379)</t>
  </si>
  <si>
    <t>Bornes Hill</t>
  </si>
  <si>
    <t>3379</t>
  </si>
  <si>
    <t>Boronia (3155)</t>
  </si>
  <si>
    <t>Boronia</t>
  </si>
  <si>
    <t>3155</t>
  </si>
  <si>
    <t>Borung (3518)</t>
  </si>
  <si>
    <t>Borung</t>
  </si>
  <si>
    <t>Bostock Creek (3260)</t>
  </si>
  <si>
    <t>Bostock Creek</t>
  </si>
  <si>
    <t>Boundary Bend (3599)</t>
  </si>
  <si>
    <t>Boundary Bend</t>
  </si>
  <si>
    <t>3599</t>
  </si>
  <si>
    <t>Bowenvale (3465)</t>
  </si>
  <si>
    <t>Bowenvale</t>
  </si>
  <si>
    <t>Boweya (3675)</t>
  </si>
  <si>
    <t>Boweya</t>
  </si>
  <si>
    <t>3675</t>
  </si>
  <si>
    <t>Boweya North (3675)</t>
  </si>
  <si>
    <t>Boweya North</t>
  </si>
  <si>
    <t>Bowmans Forest (3735)</t>
  </si>
  <si>
    <t>Bowmans Forest</t>
  </si>
  <si>
    <t>3735</t>
  </si>
  <si>
    <t>Bowser (3678)</t>
  </si>
  <si>
    <t>Bowser</t>
  </si>
  <si>
    <t>Box Hill (3128)</t>
  </si>
  <si>
    <t>3128</t>
  </si>
  <si>
    <t>Box Hill North (3129)</t>
  </si>
  <si>
    <t>3129</t>
  </si>
  <si>
    <t>Box Hill South (3128)</t>
  </si>
  <si>
    <t>Box Hill South</t>
  </si>
  <si>
    <t>Boxwood (3725)</t>
  </si>
  <si>
    <t>Boxwood</t>
  </si>
  <si>
    <t>3725</t>
  </si>
  <si>
    <t>Bradford (3463)</t>
  </si>
  <si>
    <t>Bradford</t>
  </si>
  <si>
    <t>Bradvale (3361)</t>
  </si>
  <si>
    <t>Bradvale</t>
  </si>
  <si>
    <t>3361</t>
  </si>
  <si>
    <t>Braeside (3195)</t>
  </si>
  <si>
    <t>Braeside</t>
  </si>
  <si>
    <t>Branditt (3630)</t>
  </si>
  <si>
    <t>Branditt</t>
  </si>
  <si>
    <t>3630</t>
  </si>
  <si>
    <t>Brandy Creek (3821)</t>
  </si>
  <si>
    <t>Brandy Creek</t>
  </si>
  <si>
    <t>3821</t>
  </si>
  <si>
    <t>Branxholme (3302)</t>
  </si>
  <si>
    <t>Branxholme</t>
  </si>
  <si>
    <t>3302</t>
  </si>
  <si>
    <t>Bravington (3821)</t>
  </si>
  <si>
    <t>Bravington</t>
  </si>
  <si>
    <t>Braybrook (3019)</t>
  </si>
  <si>
    <t>3019</t>
  </si>
  <si>
    <t>Breakaway Creek (3303)</t>
  </si>
  <si>
    <t>Breakaway Creek</t>
  </si>
  <si>
    <t>3303</t>
  </si>
  <si>
    <t>Breakwater (3219)</t>
  </si>
  <si>
    <t>Breakwater</t>
  </si>
  <si>
    <t>3219</t>
  </si>
  <si>
    <t>Breakwater Creek (3219)</t>
  </si>
  <si>
    <t>Breakwater Creek</t>
  </si>
  <si>
    <t>Breamlea (3227)</t>
  </si>
  <si>
    <t>Breamlea</t>
  </si>
  <si>
    <t>Brenanah (3517)</t>
  </si>
  <si>
    <t>Brenanah</t>
  </si>
  <si>
    <t>Brewster (3352)</t>
  </si>
  <si>
    <t>Brewster</t>
  </si>
  <si>
    <t>Briagolong (3860)</t>
  </si>
  <si>
    <t>Briagolong</t>
  </si>
  <si>
    <t>Briar Hill (3088)</t>
  </si>
  <si>
    <t>Briar Hill</t>
  </si>
  <si>
    <t>3088</t>
  </si>
  <si>
    <t>Bridge Creek (3723)</t>
  </si>
  <si>
    <t>Bridge Creek</t>
  </si>
  <si>
    <t>Bridge Inn (3380)</t>
  </si>
  <si>
    <t>Bridge Inn</t>
  </si>
  <si>
    <t>Bridgewater (3516)</t>
  </si>
  <si>
    <t>Bridgewater</t>
  </si>
  <si>
    <t>3516</t>
  </si>
  <si>
    <t>Bridgewater North (3516)</t>
  </si>
  <si>
    <t>Bridgewater North</t>
  </si>
  <si>
    <t>Bridgewater on London (3516)</t>
  </si>
  <si>
    <t>Bridgewater on London</t>
  </si>
  <si>
    <t>Bright (3741)</t>
  </si>
  <si>
    <t>Bright</t>
  </si>
  <si>
    <t>3741</t>
  </si>
  <si>
    <t>Brighton (3186)</t>
  </si>
  <si>
    <t>Brighton</t>
  </si>
  <si>
    <t>3186</t>
  </si>
  <si>
    <t>Brighton East (3187)</t>
  </si>
  <si>
    <t>Brighton East</t>
  </si>
  <si>
    <t>3187</t>
  </si>
  <si>
    <t>Brim (3391)</t>
  </si>
  <si>
    <t>Brim</t>
  </si>
  <si>
    <t>3391</t>
  </si>
  <si>
    <t>Brimboal (3312)</t>
  </si>
  <si>
    <t>Brimboal</t>
  </si>
  <si>
    <t>Brimin (3685)</t>
  </si>
  <si>
    <t>Brimin</t>
  </si>
  <si>
    <t>Brimpaen (3401)</t>
  </si>
  <si>
    <t>Brimpaen</t>
  </si>
  <si>
    <t>Bringalbert (3319)</t>
  </si>
  <si>
    <t>Bringalbert</t>
  </si>
  <si>
    <t>Brit Brit (3315)</t>
  </si>
  <si>
    <t>Brit Brit</t>
  </si>
  <si>
    <t>3315</t>
  </si>
  <si>
    <t>Broadford (3658)</t>
  </si>
  <si>
    <t>Broadford</t>
  </si>
  <si>
    <t>3658</t>
  </si>
  <si>
    <t>Broadlands (3875)</t>
  </si>
  <si>
    <t>Broadlands</t>
  </si>
  <si>
    <t>Broadmeadows (3047)</t>
  </si>
  <si>
    <t>3047</t>
  </si>
  <si>
    <t>Broadwater (3301)</t>
  </si>
  <si>
    <t>Broadwater</t>
  </si>
  <si>
    <t>Brodribb River (3888)</t>
  </si>
  <si>
    <t>Brodribb River</t>
  </si>
  <si>
    <t>Broken Creek (3673)</t>
  </si>
  <si>
    <t>Broken Creek</t>
  </si>
  <si>
    <t>3673</t>
  </si>
  <si>
    <t>Bromley (3472)</t>
  </si>
  <si>
    <t>Bromley</t>
  </si>
  <si>
    <t>Brookfield (3338)</t>
  </si>
  <si>
    <t>Brookfield</t>
  </si>
  <si>
    <t>3338</t>
  </si>
  <si>
    <t>Brooklyn (3012)</t>
  </si>
  <si>
    <t>3012</t>
  </si>
  <si>
    <t>Brookville (3896)</t>
  </si>
  <si>
    <t>Brookville</t>
  </si>
  <si>
    <t>Broomfield (3364)</t>
  </si>
  <si>
    <t>Broomfield</t>
  </si>
  <si>
    <t>Broughton (3418)</t>
  </si>
  <si>
    <t>Broughton</t>
  </si>
  <si>
    <t>3418</t>
  </si>
  <si>
    <t>Brown Hill (3350)</t>
  </si>
  <si>
    <t>Brown Hill</t>
  </si>
  <si>
    <t>Browns Plains (3685)</t>
  </si>
  <si>
    <t>Browns Plains</t>
  </si>
  <si>
    <t>Bruarong (3749)</t>
  </si>
  <si>
    <t>Bruarong</t>
  </si>
  <si>
    <t>3749</t>
  </si>
  <si>
    <t>Bruces Creek (3757)</t>
  </si>
  <si>
    <t>Bruces Creek</t>
  </si>
  <si>
    <t>3757</t>
  </si>
  <si>
    <t>Brucknell (3268)</t>
  </si>
  <si>
    <t>Brucknell</t>
  </si>
  <si>
    <t>Brunswick (3056)</t>
  </si>
  <si>
    <t>3056</t>
  </si>
  <si>
    <t>Brunswick East (3057)</t>
  </si>
  <si>
    <t>Brunswick East</t>
  </si>
  <si>
    <t>3057</t>
  </si>
  <si>
    <t>Brunswick West (3055)</t>
  </si>
  <si>
    <t>3055</t>
  </si>
  <si>
    <t>Bruthen (3885)</t>
  </si>
  <si>
    <t>Bruthen</t>
  </si>
  <si>
    <t>3885</t>
  </si>
  <si>
    <t>Buangor (3375)</t>
  </si>
  <si>
    <t>Buangor</t>
  </si>
  <si>
    <t>Buchan (3885)</t>
  </si>
  <si>
    <t>Buchan</t>
  </si>
  <si>
    <t>Buchan South (3885)</t>
  </si>
  <si>
    <t>Buchan South</t>
  </si>
  <si>
    <t>Buckland (3740)</t>
  </si>
  <si>
    <t>Buckland</t>
  </si>
  <si>
    <t>3740</t>
  </si>
  <si>
    <t>Buckley (3240)</t>
  </si>
  <si>
    <t>Buckley</t>
  </si>
  <si>
    <t>3240</t>
  </si>
  <si>
    <t>Buckley Swamp (3301)</t>
  </si>
  <si>
    <t>Buckley Swamp</t>
  </si>
  <si>
    <t>Buckrabanyule (3525)</t>
  </si>
  <si>
    <t>Buckrabanyule</t>
  </si>
  <si>
    <t>Budgee Budgee (3862)</t>
  </si>
  <si>
    <t>Budgee Budgee</t>
  </si>
  <si>
    <t>3862</t>
  </si>
  <si>
    <t>Budgeree (3870)</t>
  </si>
  <si>
    <t>Budgeree</t>
  </si>
  <si>
    <t>Budgerum East (3579)</t>
  </si>
  <si>
    <t>Budgerum East</t>
  </si>
  <si>
    <t>Buffalo (3958)</t>
  </si>
  <si>
    <t>Buffalo</t>
  </si>
  <si>
    <t>3958</t>
  </si>
  <si>
    <t>Buffalo Creek (3958)</t>
  </si>
  <si>
    <t>Buffalo Creek</t>
  </si>
  <si>
    <t>Buffalo River (3737)</t>
  </si>
  <si>
    <t>Buffalo River</t>
  </si>
  <si>
    <t>Bulart (3314)</t>
  </si>
  <si>
    <t>Bulart</t>
  </si>
  <si>
    <t>3314</t>
  </si>
  <si>
    <t>Buldah (3890)</t>
  </si>
  <si>
    <t>Buldah</t>
  </si>
  <si>
    <t>3890</t>
  </si>
  <si>
    <t>Bulga (3586)</t>
  </si>
  <si>
    <t>Bulga</t>
  </si>
  <si>
    <t>3586</t>
  </si>
  <si>
    <t>Bulgana (3377)</t>
  </si>
  <si>
    <t>Bulgana</t>
  </si>
  <si>
    <t>Bulla (3428)</t>
  </si>
  <si>
    <t>Bulla</t>
  </si>
  <si>
    <t>3428</t>
  </si>
  <si>
    <t>Bullaharre (3266)</t>
  </si>
  <si>
    <t>Bullaharre</t>
  </si>
  <si>
    <t>3266</t>
  </si>
  <si>
    <t>Bullarook (3352)</t>
  </si>
  <si>
    <t>Bullarook</t>
  </si>
  <si>
    <t>Bullarto (3461)</t>
  </si>
  <si>
    <t>Bullarto</t>
  </si>
  <si>
    <t>3461</t>
  </si>
  <si>
    <t>Bullarto South (3461)</t>
  </si>
  <si>
    <t>Bullarto South</t>
  </si>
  <si>
    <t>Bulleen (3105)</t>
  </si>
  <si>
    <t>3105</t>
  </si>
  <si>
    <t>Bullengarook (3437)</t>
  </si>
  <si>
    <t>Bullengarook</t>
  </si>
  <si>
    <t>3437</t>
  </si>
  <si>
    <t>Bullioh (3700)</t>
  </si>
  <si>
    <t>Bullioh</t>
  </si>
  <si>
    <t>3700</t>
  </si>
  <si>
    <t>Bullumwaal (3875)</t>
  </si>
  <si>
    <t>Bullumwaal</t>
  </si>
  <si>
    <t>Buln Buln (3821)</t>
  </si>
  <si>
    <t>Buln Buln</t>
  </si>
  <si>
    <t>Buln Buln East (3821)</t>
  </si>
  <si>
    <t>Buln Buln East</t>
  </si>
  <si>
    <t>Bumberrah (3902)</t>
  </si>
  <si>
    <t>Bumberrah</t>
  </si>
  <si>
    <t>3902</t>
  </si>
  <si>
    <t>Bunbartha (3634)</t>
  </si>
  <si>
    <t>Bunbartha</t>
  </si>
  <si>
    <t>3634</t>
  </si>
  <si>
    <t>Bundalaguah (3851)</t>
  </si>
  <si>
    <t>Bundalaguah</t>
  </si>
  <si>
    <t>Bundalong (3730)</t>
  </si>
  <si>
    <t>Bundalong</t>
  </si>
  <si>
    <t>Bundalong South (3730)</t>
  </si>
  <si>
    <t>Bundalong South</t>
  </si>
  <si>
    <t>Bundara (3898)</t>
  </si>
  <si>
    <t>Bundara</t>
  </si>
  <si>
    <t>Bunding (3342)</t>
  </si>
  <si>
    <t>Bunding</t>
  </si>
  <si>
    <t>Bundoora (3083)</t>
  </si>
  <si>
    <t>3083</t>
  </si>
  <si>
    <t>Bung Bong (3465)</t>
  </si>
  <si>
    <t>Bung Bong</t>
  </si>
  <si>
    <t>Bungador (3260)</t>
  </si>
  <si>
    <t>Bungador</t>
  </si>
  <si>
    <t>Bungal (3334)</t>
  </si>
  <si>
    <t>Bungal</t>
  </si>
  <si>
    <t>3334</t>
  </si>
  <si>
    <t>Bungalally (3401)</t>
  </si>
  <si>
    <t>Bungalally</t>
  </si>
  <si>
    <t>Bungaree (3352)</t>
  </si>
  <si>
    <t>Bungaree</t>
  </si>
  <si>
    <t>Bungeet (3726)</t>
  </si>
  <si>
    <t>Bungeet</t>
  </si>
  <si>
    <t>3726</t>
  </si>
  <si>
    <t>Bungeet West (3726)</t>
  </si>
  <si>
    <t>Bungeet West</t>
  </si>
  <si>
    <t>Bungil (3691)</t>
  </si>
  <si>
    <t>Bungil</t>
  </si>
  <si>
    <t>Bunguluke (3527)</t>
  </si>
  <si>
    <t>Bunguluke</t>
  </si>
  <si>
    <t>3527</t>
  </si>
  <si>
    <t>Buninyong (3357)</t>
  </si>
  <si>
    <t>Buninyong</t>
  </si>
  <si>
    <t>3357</t>
  </si>
  <si>
    <t>Bunkers Hill (3352)</t>
  </si>
  <si>
    <t>Bunkers Hill</t>
  </si>
  <si>
    <t>Bunyip (3815)</t>
  </si>
  <si>
    <t>Bunyip</t>
  </si>
  <si>
    <t>3815</t>
  </si>
  <si>
    <t>Bunyip North (3815)</t>
  </si>
  <si>
    <t>Bunyip North</t>
  </si>
  <si>
    <t>Buragwonduc (3858)</t>
  </si>
  <si>
    <t>Buragwonduc</t>
  </si>
  <si>
    <t>Burkes Bridge (3568)</t>
  </si>
  <si>
    <t>Burkes Bridge</t>
  </si>
  <si>
    <t>3568</t>
  </si>
  <si>
    <t>Burkes Flat (3475)</t>
  </si>
  <si>
    <t>Burkes Flat</t>
  </si>
  <si>
    <t>Burnbank (3371)</t>
  </si>
  <si>
    <t>Burnbank</t>
  </si>
  <si>
    <t>Burnewang (3558)</t>
  </si>
  <si>
    <t>Burnewang</t>
  </si>
  <si>
    <t>3558</t>
  </si>
  <si>
    <t>Burnley (3121)</t>
  </si>
  <si>
    <t>Burnley</t>
  </si>
  <si>
    <t>3121</t>
  </si>
  <si>
    <t>Burnside (3023)</t>
  </si>
  <si>
    <t>Burnside</t>
  </si>
  <si>
    <t>3023</t>
  </si>
  <si>
    <t>Burnside Heights (3023)</t>
  </si>
  <si>
    <t>Burnside Heights</t>
  </si>
  <si>
    <t>Burramine (3730)</t>
  </si>
  <si>
    <t>Burramine</t>
  </si>
  <si>
    <t>Burramine South (3730)</t>
  </si>
  <si>
    <t>Burramine South</t>
  </si>
  <si>
    <t>Burrowyne (3709)</t>
  </si>
  <si>
    <t>Burrowyne</t>
  </si>
  <si>
    <t>3709</t>
  </si>
  <si>
    <t>Burrumbeet (3352)</t>
  </si>
  <si>
    <t>Burrumbeet</t>
  </si>
  <si>
    <t>Burwood (3125)</t>
  </si>
  <si>
    <t>Burwood East (3151)</t>
  </si>
  <si>
    <t>Burwood East</t>
  </si>
  <si>
    <t>3151</t>
  </si>
  <si>
    <t>Bushfield (3281)</t>
  </si>
  <si>
    <t>Bushfield</t>
  </si>
  <si>
    <t>3281</t>
  </si>
  <si>
    <t>Bushy Park (3860)</t>
  </si>
  <si>
    <t>Bushy Park</t>
  </si>
  <si>
    <t>Butchers Ridge (3885)</t>
  </si>
  <si>
    <t>Butchers Ridge</t>
  </si>
  <si>
    <t>Buxton (3711)</t>
  </si>
  <si>
    <t>Buxton</t>
  </si>
  <si>
    <t>3711</t>
  </si>
  <si>
    <t>Byaduk (3301)</t>
  </si>
  <si>
    <t>Byaduk</t>
  </si>
  <si>
    <t>Byaduk North (3300)</t>
  </si>
  <si>
    <t>Byaduk North</t>
  </si>
  <si>
    <t>3300</t>
  </si>
  <si>
    <t>Byawatha (3678)</t>
  </si>
  <si>
    <t>Byawatha</t>
  </si>
  <si>
    <t>Bylands (3762)</t>
  </si>
  <si>
    <t>Bylands</t>
  </si>
  <si>
    <t>3762</t>
  </si>
  <si>
    <t>Byrneside (3617)</t>
  </si>
  <si>
    <t>Byrneside</t>
  </si>
  <si>
    <t>3617</t>
  </si>
  <si>
    <t>Cabanandra (3888)</t>
  </si>
  <si>
    <t>Cabanandra</t>
  </si>
  <si>
    <t>Cabarita (3505)</t>
  </si>
  <si>
    <t>Cabarita</t>
  </si>
  <si>
    <t>Cabbage Tree (3364)</t>
  </si>
  <si>
    <t>Cabbage Tree</t>
  </si>
  <si>
    <t>Cabbage Tree Creek (3889)</t>
  </si>
  <si>
    <t>Cabbage Tree Creek</t>
  </si>
  <si>
    <t>Cairnlea (3023)</t>
  </si>
  <si>
    <t>Cairnlea</t>
  </si>
  <si>
    <t>Calder Park (3049)</t>
  </si>
  <si>
    <t>Calder Park</t>
  </si>
  <si>
    <t>Caldermeade (3984)</t>
  </si>
  <si>
    <t>Caldermeade</t>
  </si>
  <si>
    <t>California Gully (3556)</t>
  </si>
  <si>
    <t>California Gully</t>
  </si>
  <si>
    <t>3556</t>
  </si>
  <si>
    <t>Calivil (3573)</t>
  </si>
  <si>
    <t>Calivil</t>
  </si>
  <si>
    <t>3573</t>
  </si>
  <si>
    <t>Callawadda (3381)</t>
  </si>
  <si>
    <t>Callawadda</t>
  </si>
  <si>
    <t>Callignee (3844)</t>
  </si>
  <si>
    <t>Callignee</t>
  </si>
  <si>
    <t>Callignee North (3844)</t>
  </si>
  <si>
    <t>Callignee North</t>
  </si>
  <si>
    <t>Callignee South (3844)</t>
  </si>
  <si>
    <t>Callignee South</t>
  </si>
  <si>
    <t>Calrossie (3971)</t>
  </si>
  <si>
    <t>Calrossie</t>
  </si>
  <si>
    <t>Calulu (3875)</t>
  </si>
  <si>
    <t>Calulu</t>
  </si>
  <si>
    <t>Cambarville (3779)</t>
  </si>
  <si>
    <t>Cambarville</t>
  </si>
  <si>
    <t>3779</t>
  </si>
  <si>
    <t>Camberwell (3124)</t>
  </si>
  <si>
    <t>Camberwell</t>
  </si>
  <si>
    <t>3124</t>
  </si>
  <si>
    <t>Camberwell East (3126)</t>
  </si>
  <si>
    <t>Camberwell East</t>
  </si>
  <si>
    <t>3126</t>
  </si>
  <si>
    <t>Cambrian Hill (3352)</t>
  </si>
  <si>
    <t>Cambrian Hill</t>
  </si>
  <si>
    <t>Campaspe West (3564)</t>
  </si>
  <si>
    <t>Campaspe West</t>
  </si>
  <si>
    <t>3564</t>
  </si>
  <si>
    <t>Campbellfield (3061)</t>
  </si>
  <si>
    <t>3061</t>
  </si>
  <si>
    <t>Campbells Bridge (3381)</t>
  </si>
  <si>
    <t>Campbells Bridge</t>
  </si>
  <si>
    <t>Campbells Creek (3451)</t>
  </si>
  <si>
    <t>Campbells Creek</t>
  </si>
  <si>
    <t xml:space="preserve">Mt Alexander  </t>
  </si>
  <si>
    <t>Campbells Forest (3556)</t>
  </si>
  <si>
    <t>Campbells Forest</t>
  </si>
  <si>
    <t>Campbelltown (3364)</t>
  </si>
  <si>
    <t>Campbelltown</t>
  </si>
  <si>
    <t>Camperdown (3260)</t>
  </si>
  <si>
    <t>Camperdown</t>
  </si>
  <si>
    <t>Canadian (3350)</t>
  </si>
  <si>
    <t>Canadian</t>
  </si>
  <si>
    <t>Canary Island (3537)</t>
  </si>
  <si>
    <t>Canary Island</t>
  </si>
  <si>
    <t>Caniambo (3630)</t>
  </si>
  <si>
    <t>Caniambo</t>
  </si>
  <si>
    <t>Cann River (3890)</t>
  </si>
  <si>
    <t>Cann River</t>
  </si>
  <si>
    <t>Cannie (3540)</t>
  </si>
  <si>
    <t>Cannie</t>
  </si>
  <si>
    <t>3540</t>
  </si>
  <si>
    <t>Cannons Creek (3977)</t>
  </si>
  <si>
    <t>Cannons Creek</t>
  </si>
  <si>
    <t>3977</t>
  </si>
  <si>
    <t>Cannum (3393)</t>
  </si>
  <si>
    <t>Cannum</t>
  </si>
  <si>
    <t>Canterbury (3126)</t>
  </si>
  <si>
    <t>Canterbury</t>
  </si>
  <si>
    <t>Cape Bridgewater (3305)</t>
  </si>
  <si>
    <t>Cape Bridgewater</t>
  </si>
  <si>
    <t>Cape Clear (3351)</t>
  </si>
  <si>
    <t>Cape Clear</t>
  </si>
  <si>
    <t>Cape Conran (3888)</t>
  </si>
  <si>
    <t>Cape Conran</t>
  </si>
  <si>
    <t>Cape Otway (3233)</t>
  </si>
  <si>
    <t>Cape Otway</t>
  </si>
  <si>
    <t>Cape Paterson (3995)</t>
  </si>
  <si>
    <t>Cape Paterson</t>
  </si>
  <si>
    <t>Cape Schanck (3939)</t>
  </si>
  <si>
    <t>Cape Schanck</t>
  </si>
  <si>
    <t>Cape Woolamai (3925)</t>
  </si>
  <si>
    <t>Cape Woolamai</t>
  </si>
  <si>
    <t>3925</t>
  </si>
  <si>
    <t>Capels Crossing (3579)</t>
  </si>
  <si>
    <t>Capels Crossing</t>
  </si>
  <si>
    <t>Carag Carag (3623)</t>
  </si>
  <si>
    <t>Carag Carag</t>
  </si>
  <si>
    <t>3623</t>
  </si>
  <si>
    <t>Caralulup (3371)</t>
  </si>
  <si>
    <t>Caralulup</t>
  </si>
  <si>
    <t>Caramut (3274)</t>
  </si>
  <si>
    <t>Caramut</t>
  </si>
  <si>
    <t>3274</t>
  </si>
  <si>
    <t>Carapooee (3478)</t>
  </si>
  <si>
    <t>Carapooee</t>
  </si>
  <si>
    <t>Carapooee West (3478)</t>
  </si>
  <si>
    <t>Carapooee West</t>
  </si>
  <si>
    <t>Carapook (3312)</t>
  </si>
  <si>
    <t>Carapook</t>
  </si>
  <si>
    <t>Carboor (3678)</t>
  </si>
  <si>
    <t>Carboor</t>
  </si>
  <si>
    <t>Cardigan (3352)</t>
  </si>
  <si>
    <t>Cardigan</t>
  </si>
  <si>
    <t>Cardigan Village (3352)</t>
  </si>
  <si>
    <t>Cardigan Village</t>
  </si>
  <si>
    <t>Cardinia (3978)</t>
  </si>
  <si>
    <t>Cardinia</t>
  </si>
  <si>
    <t>3978</t>
  </si>
  <si>
    <t>Cardross (3496)</t>
  </si>
  <si>
    <t>Cardross</t>
  </si>
  <si>
    <t>3496</t>
  </si>
  <si>
    <t>Cargerie (3334)</t>
  </si>
  <si>
    <t>Cargerie</t>
  </si>
  <si>
    <t>Carina (3512)</t>
  </si>
  <si>
    <t>Carina</t>
  </si>
  <si>
    <t>3512</t>
  </si>
  <si>
    <t>Caringal (3825)</t>
  </si>
  <si>
    <t>Caringal</t>
  </si>
  <si>
    <t>Carisbrook (3464)</t>
  </si>
  <si>
    <t>Carisbrook</t>
  </si>
  <si>
    <t>3464</t>
  </si>
  <si>
    <t>Carlisle River (3239)</t>
  </si>
  <si>
    <t>Carlisle River</t>
  </si>
  <si>
    <t>3239</t>
  </si>
  <si>
    <t>Carlsruhe (3442)</t>
  </si>
  <si>
    <t>Carlsruhe</t>
  </si>
  <si>
    <t>Carlton (3053)</t>
  </si>
  <si>
    <t>Carlton</t>
  </si>
  <si>
    <t>3053</t>
  </si>
  <si>
    <t>Carlton North (3054)</t>
  </si>
  <si>
    <t>Carlton North</t>
  </si>
  <si>
    <t>3054</t>
  </si>
  <si>
    <t>Carlyle (3685)</t>
  </si>
  <si>
    <t>Carlyle</t>
  </si>
  <si>
    <t>Carnegie (3163)</t>
  </si>
  <si>
    <t>Carnegie</t>
  </si>
  <si>
    <t>3163</t>
  </si>
  <si>
    <t>Carngham (3351)</t>
  </si>
  <si>
    <t>Carngham</t>
  </si>
  <si>
    <t>Caroline Springs (3023)</t>
  </si>
  <si>
    <t>Caroline Springs</t>
  </si>
  <si>
    <t>Carpendeit (3260)</t>
  </si>
  <si>
    <t>Carpendeit</t>
  </si>
  <si>
    <t>Carrajung (3844)</t>
  </si>
  <si>
    <t>Carrajung</t>
  </si>
  <si>
    <t>Carrajung Lower (3844)</t>
  </si>
  <si>
    <t>Carrajung Lower</t>
  </si>
  <si>
    <t>Carrajung South (3844)</t>
  </si>
  <si>
    <t>Carrajung South</t>
  </si>
  <si>
    <t>Carranballac (3361)</t>
  </si>
  <si>
    <t>Carranballac</t>
  </si>
  <si>
    <t>Carron (3480)</t>
  </si>
  <si>
    <t>Carron</t>
  </si>
  <si>
    <t>Carrum (3197)</t>
  </si>
  <si>
    <t>Carrum</t>
  </si>
  <si>
    <t>3197</t>
  </si>
  <si>
    <t>Carrum Downs (3201)</t>
  </si>
  <si>
    <t>Carrum Downs</t>
  </si>
  <si>
    <t>3201</t>
  </si>
  <si>
    <t xml:space="preserve">Frankston  </t>
  </si>
  <si>
    <t>Carwarp (3494)</t>
  </si>
  <si>
    <t>Carwarp</t>
  </si>
  <si>
    <t>3494</t>
  </si>
  <si>
    <t>Cashmore (3305)</t>
  </si>
  <si>
    <t>Cashmore</t>
  </si>
  <si>
    <t>Cassilis (3898)</t>
  </si>
  <si>
    <t>Cassilis</t>
  </si>
  <si>
    <t>Castella (3777)</t>
  </si>
  <si>
    <t>Castella</t>
  </si>
  <si>
    <t>Casterton (3311)</t>
  </si>
  <si>
    <t>Casterton</t>
  </si>
  <si>
    <t>3311</t>
  </si>
  <si>
    <t>Castle Creek (3691)</t>
  </si>
  <si>
    <t>Castle Creek</t>
  </si>
  <si>
    <t>Castle Donnington (3585)</t>
  </si>
  <si>
    <t>Castle Donnington</t>
  </si>
  <si>
    <t>3585</t>
  </si>
  <si>
    <t>Castleburn (3862)</t>
  </si>
  <si>
    <t>Castleburn</t>
  </si>
  <si>
    <t>Castlemaine (3450)</t>
  </si>
  <si>
    <t>Castlemaine</t>
  </si>
  <si>
    <t>3450</t>
  </si>
  <si>
    <t>Catani (3981)</t>
  </si>
  <si>
    <t>Catani</t>
  </si>
  <si>
    <t>Cathcart (3377)</t>
  </si>
  <si>
    <t>Cathcart</t>
  </si>
  <si>
    <t>Cathkin (3714)</t>
  </si>
  <si>
    <t>Cathkin</t>
  </si>
  <si>
    <t>Catumnal (3537)</t>
  </si>
  <si>
    <t>Catumnal</t>
  </si>
  <si>
    <t>Caulfield (3162)</t>
  </si>
  <si>
    <t>Caulfield</t>
  </si>
  <si>
    <t>3162</t>
  </si>
  <si>
    <t>Caulfield East (3145)</t>
  </si>
  <si>
    <t>Caulfield East</t>
  </si>
  <si>
    <t>3145</t>
  </si>
  <si>
    <t>Caulfield North (3161)</t>
  </si>
  <si>
    <t>Caulfield North</t>
  </si>
  <si>
    <t>3161</t>
  </si>
  <si>
    <t>Caulfield South (3162)</t>
  </si>
  <si>
    <t>Caulfield South</t>
  </si>
  <si>
    <t>Caveat (3660)</t>
  </si>
  <si>
    <t>Caveat</t>
  </si>
  <si>
    <t>3660</t>
  </si>
  <si>
    <t>Cavendish (3314)</t>
  </si>
  <si>
    <t>Cavendish</t>
  </si>
  <si>
    <t>Ceres (3221)</t>
  </si>
  <si>
    <t>Ceres</t>
  </si>
  <si>
    <t>Chadstone (3148)</t>
  </si>
  <si>
    <t>Chadstone</t>
  </si>
  <si>
    <t>3148</t>
  </si>
  <si>
    <t>Chandlers Creek (3890)</t>
  </si>
  <si>
    <t>Chandlers Creek</t>
  </si>
  <si>
    <t>Chapel Flat (3352)</t>
  </si>
  <si>
    <t>Chapel Flat</t>
  </si>
  <si>
    <t>Chapple Vale (3239)</t>
  </si>
  <si>
    <t>Chapple Vale</t>
  </si>
  <si>
    <t>Charam (3318)</t>
  </si>
  <si>
    <t>Charam</t>
  </si>
  <si>
    <t>3318</t>
  </si>
  <si>
    <t>Charleroi (3695)</t>
  </si>
  <si>
    <t>Charleroi</t>
  </si>
  <si>
    <t>3695</t>
  </si>
  <si>
    <t>Charlton (3525)</t>
  </si>
  <si>
    <t>Charlton</t>
  </si>
  <si>
    <t>Chatsworth (3379)</t>
  </si>
  <si>
    <t>Chatsworth</t>
  </si>
  <si>
    <t>Chelsea (3196)</t>
  </si>
  <si>
    <t>Chelsea</t>
  </si>
  <si>
    <t>Chelsea Heights (3196)</t>
  </si>
  <si>
    <t>Chelsea Heights</t>
  </si>
  <si>
    <t>Cheltenham (3192)</t>
  </si>
  <si>
    <t>Cheltenham</t>
  </si>
  <si>
    <t>3192</t>
  </si>
  <si>
    <t>Chepstowe (3351)</t>
  </si>
  <si>
    <t>Chepstowe</t>
  </si>
  <si>
    <t>Cherokee (3434)</t>
  </si>
  <si>
    <t>Cherokee</t>
  </si>
  <si>
    <t>3434</t>
  </si>
  <si>
    <t>Cherrilong (3874)</t>
  </si>
  <si>
    <t>Cherrilong</t>
  </si>
  <si>
    <t>3874</t>
  </si>
  <si>
    <t>Cherrypool (3401)</t>
  </si>
  <si>
    <t>Cherrypool</t>
  </si>
  <si>
    <t>Cheshunt (3678)</t>
  </si>
  <si>
    <t>Cheshunt</t>
  </si>
  <si>
    <t>Cheshunt South (3678)</t>
  </si>
  <si>
    <t>Cheshunt South</t>
  </si>
  <si>
    <t>Chesney Vale (3725)</t>
  </si>
  <si>
    <t>Chesney Vale</t>
  </si>
  <si>
    <t>Chetwynd (3312)</t>
  </si>
  <si>
    <t>Chetwynd</t>
  </si>
  <si>
    <t>Cheviot (3717)</t>
  </si>
  <si>
    <t>Cheviot</t>
  </si>
  <si>
    <t>3717</t>
  </si>
  <si>
    <t>Chewton (3451)</t>
  </si>
  <si>
    <t>Chewton</t>
  </si>
  <si>
    <t>Chewton Bushlands (3451)</t>
  </si>
  <si>
    <t>Chewton Bushlands</t>
  </si>
  <si>
    <t>Childers (3824)</t>
  </si>
  <si>
    <t>Childers</t>
  </si>
  <si>
    <t>3824</t>
  </si>
  <si>
    <t>Chillingollah (3585)</t>
  </si>
  <si>
    <t>Chillingollah</t>
  </si>
  <si>
    <t>Chiltern (3683)</t>
  </si>
  <si>
    <t>Chiltern</t>
  </si>
  <si>
    <t>3683</t>
  </si>
  <si>
    <t>Chiltern Valley (3683)</t>
  </si>
  <si>
    <t>Chiltern Valley</t>
  </si>
  <si>
    <t>Chinangin (3544)</t>
  </si>
  <si>
    <t>Chinangin</t>
  </si>
  <si>
    <t>3544</t>
  </si>
  <si>
    <t>Chinkapook (3546)</t>
  </si>
  <si>
    <t>Chinkapook</t>
  </si>
  <si>
    <t>Chintin (3756)</t>
  </si>
  <si>
    <t>Chintin</t>
  </si>
  <si>
    <t>3756</t>
  </si>
  <si>
    <t>Chirnside Park (3116)</t>
  </si>
  <si>
    <t>Chirnside Park</t>
  </si>
  <si>
    <t>3116</t>
  </si>
  <si>
    <t>Chirrup (3525)</t>
  </si>
  <si>
    <t>Chirrup</t>
  </si>
  <si>
    <t>Chocolyn (3260)</t>
  </si>
  <si>
    <t>Chocolyn</t>
  </si>
  <si>
    <t>Christies (3962)</t>
  </si>
  <si>
    <t>Christies</t>
  </si>
  <si>
    <t>Christmas Hills (3775)</t>
  </si>
  <si>
    <t>Christmas Hills</t>
  </si>
  <si>
    <t>3775</t>
  </si>
  <si>
    <t>Chum Creek (3777)</t>
  </si>
  <si>
    <t>Chum Creek</t>
  </si>
  <si>
    <t>Churchill (3842)</t>
  </si>
  <si>
    <t>Churchill</t>
  </si>
  <si>
    <t>3842</t>
  </si>
  <si>
    <t>Churchill Island (3925)</t>
  </si>
  <si>
    <t>Churchill Island</t>
  </si>
  <si>
    <t>Chute (3373)</t>
  </si>
  <si>
    <t>Chute</t>
  </si>
  <si>
    <t>Clarendon (3352)</t>
  </si>
  <si>
    <t>Clarendon</t>
  </si>
  <si>
    <t>Claretown (3352)</t>
  </si>
  <si>
    <t>Claretown</t>
  </si>
  <si>
    <t>Clarinda (3169)</t>
  </si>
  <si>
    <t>Clarinda</t>
  </si>
  <si>
    <t>3169</t>
  </si>
  <si>
    <t>Clarkefield (3430)</t>
  </si>
  <si>
    <t>Clarkefield</t>
  </si>
  <si>
    <t>3430</t>
  </si>
  <si>
    <t>Clarkes Hill (3352)</t>
  </si>
  <si>
    <t>Clarkes Hill</t>
  </si>
  <si>
    <t>Clayton (3168)</t>
  </si>
  <si>
    <t>3168</t>
  </si>
  <si>
    <t>Clayton South (3169)</t>
  </si>
  <si>
    <t>Clear Lake (3409)</t>
  </si>
  <si>
    <t>Clear Lake</t>
  </si>
  <si>
    <t>Clematis (3782)</t>
  </si>
  <si>
    <t>Clematis</t>
  </si>
  <si>
    <t>Clifton Creek (3875)</t>
  </si>
  <si>
    <t>Clifton Creek</t>
  </si>
  <si>
    <t>Clifton Hill (3068)</t>
  </si>
  <si>
    <t>Clifton Hill</t>
  </si>
  <si>
    <t>3068</t>
  </si>
  <si>
    <t>Clifton Springs (3222)</t>
  </si>
  <si>
    <t>Clifton Springs</t>
  </si>
  <si>
    <t>3222</t>
  </si>
  <si>
    <t>Clonbinane (3658)</t>
  </si>
  <si>
    <t>Clonbinane</t>
  </si>
  <si>
    <t>Clover Flat (3315)</t>
  </si>
  <si>
    <t>Clover Flat</t>
  </si>
  <si>
    <t>Cloverlea (3822)</t>
  </si>
  <si>
    <t>Cloverlea</t>
  </si>
  <si>
    <t>3822</t>
  </si>
  <si>
    <t>Club Terrace (3889)</t>
  </si>
  <si>
    <t>Club Terrace</t>
  </si>
  <si>
    <t>Clunes (3370)</t>
  </si>
  <si>
    <t>Clunes</t>
  </si>
  <si>
    <t>3370</t>
  </si>
  <si>
    <t>Clyde (3978)</t>
  </si>
  <si>
    <t>Clyde</t>
  </si>
  <si>
    <t>Clyde North (3978)</t>
  </si>
  <si>
    <t>Clyde North</t>
  </si>
  <si>
    <t>Clydebank (3851)</t>
  </si>
  <si>
    <t>Clydebank</t>
  </si>
  <si>
    <t>Clydesdale (3461)</t>
  </si>
  <si>
    <t>Clydesdale</t>
  </si>
  <si>
    <t>Coalville (3825)</t>
  </si>
  <si>
    <t>Coalville</t>
  </si>
  <si>
    <t>Coatesville (3165)</t>
  </si>
  <si>
    <t>Coatesville</t>
  </si>
  <si>
    <t>Cobains (3851)</t>
  </si>
  <si>
    <t>Cobains</t>
  </si>
  <si>
    <t>Cobaw (3442)</t>
  </si>
  <si>
    <t>Cobaw</t>
  </si>
  <si>
    <t>Cobbannah (3862)</t>
  </si>
  <si>
    <t>Cobbannah</t>
  </si>
  <si>
    <t>Cobberas (3900)</t>
  </si>
  <si>
    <t>Cobberas</t>
  </si>
  <si>
    <t>Cobden (3266)</t>
  </si>
  <si>
    <t>Cobden</t>
  </si>
  <si>
    <t>Cobram (3643)</t>
  </si>
  <si>
    <t>Cobram</t>
  </si>
  <si>
    <t>3643</t>
  </si>
  <si>
    <t>Cobram East (3644)</t>
  </si>
  <si>
    <t>Cobram East</t>
  </si>
  <si>
    <t>3644</t>
  </si>
  <si>
    <t>Cobrico (3266)</t>
  </si>
  <si>
    <t>Cobrico</t>
  </si>
  <si>
    <t>Cobungra (3898)</t>
  </si>
  <si>
    <t>Cobungra</t>
  </si>
  <si>
    <t>Coburg (3058)</t>
  </si>
  <si>
    <t>Coburg North (3058)</t>
  </si>
  <si>
    <t>Cocamba (3546)</t>
  </si>
  <si>
    <t>Cocamba</t>
  </si>
  <si>
    <t>Cochranes Creek (3475)</t>
  </si>
  <si>
    <t>Cochranes Creek</t>
  </si>
  <si>
    <t>Cockatoo (3781)</t>
  </si>
  <si>
    <t>Cockatoo</t>
  </si>
  <si>
    <t>3781</t>
  </si>
  <si>
    <t>Cocoroc (3030)</t>
  </si>
  <si>
    <t>Cocoroc</t>
  </si>
  <si>
    <t>3030</t>
  </si>
  <si>
    <t>Codrington (3285)</t>
  </si>
  <si>
    <t>Codrington</t>
  </si>
  <si>
    <t>3285</t>
  </si>
  <si>
    <t>Coghills Creek (3364)</t>
  </si>
  <si>
    <t>Coghills Creek</t>
  </si>
  <si>
    <t>Cohuna (3568)</t>
  </si>
  <si>
    <t>Cohuna</t>
  </si>
  <si>
    <t>Coimadai (3340)</t>
  </si>
  <si>
    <t>Coimadai</t>
  </si>
  <si>
    <t>Cokum (3542)</t>
  </si>
  <si>
    <t>Cokum</t>
  </si>
  <si>
    <t>3542</t>
  </si>
  <si>
    <t>Colac (3250)</t>
  </si>
  <si>
    <t>3250</t>
  </si>
  <si>
    <t>Colac Colac (3707)</t>
  </si>
  <si>
    <t>Colac Colac</t>
  </si>
  <si>
    <t>Colac East (3250)</t>
  </si>
  <si>
    <t>Colac East</t>
  </si>
  <si>
    <t>Colac West (3250)</t>
  </si>
  <si>
    <t>Colac West</t>
  </si>
  <si>
    <t>Colbinabbin (3559)</t>
  </si>
  <si>
    <t>Colbinabbin</t>
  </si>
  <si>
    <t>Colbrook (3342)</t>
  </si>
  <si>
    <t>Colbrook</t>
  </si>
  <si>
    <t>Coldstream (3770)</t>
  </si>
  <si>
    <t>Coldstream</t>
  </si>
  <si>
    <t>3770</t>
  </si>
  <si>
    <t>Coleraine (3315)</t>
  </si>
  <si>
    <t>Coleraine</t>
  </si>
  <si>
    <t>Colignan (3494)</t>
  </si>
  <si>
    <t>Colignan</t>
  </si>
  <si>
    <t>Collingwood (3066)</t>
  </si>
  <si>
    <t>Collingwood</t>
  </si>
  <si>
    <t>3066</t>
  </si>
  <si>
    <t>Colliver (3630)</t>
  </si>
  <si>
    <t>Colliver</t>
  </si>
  <si>
    <t>Combienbar (3889)</t>
  </si>
  <si>
    <t>Combienbar</t>
  </si>
  <si>
    <t>Concongella (3381)</t>
  </si>
  <si>
    <t>Concongella</t>
  </si>
  <si>
    <t>Condah (3303)</t>
  </si>
  <si>
    <t>Condah</t>
  </si>
  <si>
    <t>Condah Swamp (3286)</t>
  </si>
  <si>
    <t>Condah Swamp</t>
  </si>
  <si>
    <t>3286</t>
  </si>
  <si>
    <t>Congupna (3633)</t>
  </si>
  <si>
    <t>Congupna</t>
  </si>
  <si>
    <t>3633</t>
  </si>
  <si>
    <t>Connewarre (3227)</t>
  </si>
  <si>
    <t>Connewarre</t>
  </si>
  <si>
    <t>Connewirrecoo (3318)</t>
  </si>
  <si>
    <t>Connewirrecoo</t>
  </si>
  <si>
    <t>Coojar (3315)</t>
  </si>
  <si>
    <t>Coojar</t>
  </si>
  <si>
    <t>Coolaroo (3048)</t>
  </si>
  <si>
    <t>3048</t>
  </si>
  <si>
    <t>Cooma (3616)</t>
  </si>
  <si>
    <t>Cooma</t>
  </si>
  <si>
    <t>3616</t>
  </si>
  <si>
    <t>Coomboona (3629)</t>
  </si>
  <si>
    <t>Coomboona</t>
  </si>
  <si>
    <t>Coomoora (3461)</t>
  </si>
  <si>
    <t>Coomoora</t>
  </si>
  <si>
    <t>Coongulla (3860)</t>
  </si>
  <si>
    <t>Coongulla</t>
  </si>
  <si>
    <t>Coonooer Bridge (3478)</t>
  </si>
  <si>
    <t>Coonooer Bridge</t>
  </si>
  <si>
    <t>Coonooer West (3478)</t>
  </si>
  <si>
    <t>Coonooer West</t>
  </si>
  <si>
    <t>Coopers Creek (3825)</t>
  </si>
  <si>
    <t>Coopers Creek</t>
  </si>
  <si>
    <t>Cooriemungle (3268)</t>
  </si>
  <si>
    <t>Cooriemungle</t>
  </si>
  <si>
    <t>Cope Cope (3480)</t>
  </si>
  <si>
    <t>Cope Cope</t>
  </si>
  <si>
    <t>Cora Lynn (3814)</t>
  </si>
  <si>
    <t>Cora Lynn</t>
  </si>
  <si>
    <t>3814</t>
  </si>
  <si>
    <t>Corack (3480)</t>
  </si>
  <si>
    <t>Corack</t>
  </si>
  <si>
    <t>Corack East (3480)</t>
  </si>
  <si>
    <t>Corack East</t>
  </si>
  <si>
    <t>Coragulac (3249)</t>
  </si>
  <si>
    <t>Coragulac</t>
  </si>
  <si>
    <t>Coral Bank (3691)</t>
  </si>
  <si>
    <t>Coral Bank</t>
  </si>
  <si>
    <t>Corindhap (3352)</t>
  </si>
  <si>
    <t>Corindhap</t>
  </si>
  <si>
    <t>Corinella (3984)</t>
  </si>
  <si>
    <t>Corinella</t>
  </si>
  <si>
    <t>Corio (3214)</t>
  </si>
  <si>
    <t>3214</t>
  </si>
  <si>
    <t>Corndale (3311)</t>
  </si>
  <si>
    <t>Corndale</t>
  </si>
  <si>
    <t>Cornella (3551)</t>
  </si>
  <si>
    <t>Cornella</t>
  </si>
  <si>
    <t>Cornishtown (3683)</t>
  </si>
  <si>
    <t>Cornishtown</t>
  </si>
  <si>
    <t>Coronet Bay (3984)</t>
  </si>
  <si>
    <t>Coronet Bay</t>
  </si>
  <si>
    <t>Corop (3559)</t>
  </si>
  <si>
    <t>Corop</t>
  </si>
  <si>
    <t>Cororooke (3254)</t>
  </si>
  <si>
    <t>Cororooke</t>
  </si>
  <si>
    <t>3254</t>
  </si>
  <si>
    <t>Corringle (3888)</t>
  </si>
  <si>
    <t>Corringle</t>
  </si>
  <si>
    <t>Corryong (3707)</t>
  </si>
  <si>
    <t>Corryong</t>
  </si>
  <si>
    <t>Corunnun (3249)</t>
  </si>
  <si>
    <t>Corunnun</t>
  </si>
  <si>
    <t>Cosgrove (3631)</t>
  </si>
  <si>
    <t>Cosgrove</t>
  </si>
  <si>
    <t>Cosgrove South (3631)</t>
  </si>
  <si>
    <t>Cosgrove South</t>
  </si>
  <si>
    <t>Costerfield (3523)</t>
  </si>
  <si>
    <t>Costerfield</t>
  </si>
  <si>
    <t>Cotham (3101)</t>
  </si>
  <si>
    <t>Cotham</t>
  </si>
  <si>
    <t>3101</t>
  </si>
  <si>
    <t>Cotswold (3465)</t>
  </si>
  <si>
    <t>Cotswold</t>
  </si>
  <si>
    <t>Cottles Bridge (3099)</t>
  </si>
  <si>
    <t>Cottles Bridge</t>
  </si>
  <si>
    <t>Cowa (3862)</t>
  </si>
  <si>
    <t>Cowa</t>
  </si>
  <si>
    <t>Cowangie (3506)</t>
  </si>
  <si>
    <t>Cowangie</t>
  </si>
  <si>
    <t>3506</t>
  </si>
  <si>
    <t>Cowes (3922)</t>
  </si>
  <si>
    <t>Cowes</t>
  </si>
  <si>
    <t>3922</t>
  </si>
  <si>
    <t>Cowleys Creek (3268)</t>
  </si>
  <si>
    <t>Cowleys Creek</t>
  </si>
  <si>
    <t>Cowwarr (3857)</t>
  </si>
  <si>
    <t>Cowwarr</t>
  </si>
  <si>
    <t>3857</t>
  </si>
  <si>
    <t>Craigie (3465)</t>
  </si>
  <si>
    <t>Craigie</t>
  </si>
  <si>
    <t>Craigieburn (3064)</t>
  </si>
  <si>
    <t>3064</t>
  </si>
  <si>
    <t>Cranbourne (3977)</t>
  </si>
  <si>
    <t>Cranbourne East (3977)</t>
  </si>
  <si>
    <t>Cranbourne East</t>
  </si>
  <si>
    <t>Cranbourne North (3977)</t>
  </si>
  <si>
    <t>Cranbourne South (3977)</t>
  </si>
  <si>
    <t>Cranbourne South</t>
  </si>
  <si>
    <t>Cranbourne West (3977)</t>
  </si>
  <si>
    <t>Creek Junction (3669)</t>
  </si>
  <si>
    <t>Creek Junction</t>
  </si>
  <si>
    <t>Creek View (3558)</t>
  </si>
  <si>
    <t>Creek View</t>
  </si>
  <si>
    <t>Creighton (3666)</t>
  </si>
  <si>
    <t>Creighton</t>
  </si>
  <si>
    <t>Creightons Creek (3666)</t>
  </si>
  <si>
    <t>Creightons Creek</t>
  </si>
  <si>
    <t>Cresmorne (3121)</t>
  </si>
  <si>
    <t>Cresmorne</t>
  </si>
  <si>
    <t>Cressy (3322)</t>
  </si>
  <si>
    <t>Cressy</t>
  </si>
  <si>
    <t>3322</t>
  </si>
  <si>
    <t>Creswick (3363)</t>
  </si>
  <si>
    <t>Creswick</t>
  </si>
  <si>
    <t>3363</t>
  </si>
  <si>
    <t>Creswick North (3363)</t>
  </si>
  <si>
    <t>Creswick North</t>
  </si>
  <si>
    <t>Crib Point (3919)</t>
  </si>
  <si>
    <t>Crib Point</t>
  </si>
  <si>
    <t>3919</t>
  </si>
  <si>
    <t>Cromer (3193)</t>
  </si>
  <si>
    <t>Cromer</t>
  </si>
  <si>
    <t>Crookayan (3858)</t>
  </si>
  <si>
    <t>Crookayan</t>
  </si>
  <si>
    <t>Crooked River (3862)</t>
  </si>
  <si>
    <t>Crooked River</t>
  </si>
  <si>
    <t>Cross Roads (3373)</t>
  </si>
  <si>
    <t>Cross Roads</t>
  </si>
  <si>
    <t>Crossley (3283)</t>
  </si>
  <si>
    <t>Crossley</t>
  </si>
  <si>
    <t>3283</t>
  </si>
  <si>
    <t>Crossover (3821)</t>
  </si>
  <si>
    <t>Crossover</t>
  </si>
  <si>
    <t>Crowlands (3377)</t>
  </si>
  <si>
    <t>Crowlands</t>
  </si>
  <si>
    <t>Croxton East (3301)</t>
  </si>
  <si>
    <t>Croxton East</t>
  </si>
  <si>
    <t>Croydon (3136)</t>
  </si>
  <si>
    <t>Croydon</t>
  </si>
  <si>
    <t>3136</t>
  </si>
  <si>
    <t>Croydon Hills (3136)</t>
  </si>
  <si>
    <t>Croydon Hills</t>
  </si>
  <si>
    <t>Croydon North (3136)</t>
  </si>
  <si>
    <t>Croydon North</t>
  </si>
  <si>
    <t>Croydon South (3136)</t>
  </si>
  <si>
    <t>Croydon South</t>
  </si>
  <si>
    <t>Crymelon (3393)</t>
  </si>
  <si>
    <t>Crymelon</t>
  </si>
  <si>
    <t>Cudgee (3265)</t>
  </si>
  <si>
    <t>Cudgee</t>
  </si>
  <si>
    <t>Cudgewa (3705)</t>
  </si>
  <si>
    <t>Cudgewa</t>
  </si>
  <si>
    <t>3705</t>
  </si>
  <si>
    <t>Culgoa (3530)</t>
  </si>
  <si>
    <t>Culgoa</t>
  </si>
  <si>
    <t>3530</t>
  </si>
  <si>
    <t>Culla (3315)</t>
  </si>
  <si>
    <t>Culla</t>
  </si>
  <si>
    <t>Cullen (3568)</t>
  </si>
  <si>
    <t>Cullen</t>
  </si>
  <si>
    <t>Cullulleraine (3496)</t>
  </si>
  <si>
    <t>Cullulleraine</t>
  </si>
  <si>
    <t>Cundare (3251)</t>
  </si>
  <si>
    <t>Cundare</t>
  </si>
  <si>
    <t>Cundare North (3251)</t>
  </si>
  <si>
    <t>Cundare North</t>
  </si>
  <si>
    <t>Curdie Vale (3268)</t>
  </si>
  <si>
    <t>Curdie Vale</t>
  </si>
  <si>
    <t>Curdies River (3268)</t>
  </si>
  <si>
    <t>Curdies River</t>
  </si>
  <si>
    <t>Curlewis (3222)</t>
  </si>
  <si>
    <t>Curlewis</t>
  </si>
  <si>
    <t>Curyo (3483)</t>
  </si>
  <si>
    <t>Curyo</t>
  </si>
  <si>
    <t>Dadswells Bridge (3385)</t>
  </si>
  <si>
    <t>Dadswells Bridge</t>
  </si>
  <si>
    <t>3385</t>
  </si>
  <si>
    <t>Daisy Hill (3465)</t>
  </si>
  <si>
    <t>Daisy Hill</t>
  </si>
  <si>
    <t>Dales Creek (3341)</t>
  </si>
  <si>
    <t>Dales Creek</t>
  </si>
  <si>
    <t>3341</t>
  </si>
  <si>
    <t>Dallas (3047)</t>
  </si>
  <si>
    <t>Dalmore (3981)</t>
  </si>
  <si>
    <t>Dalmore</t>
  </si>
  <si>
    <t>Daltons Bridge (3568)</t>
  </si>
  <si>
    <t>Daltons Bridge</t>
  </si>
  <si>
    <t>Dalyenong (-)</t>
  </si>
  <si>
    <t>Dalyenong</t>
  </si>
  <si>
    <t>Dalyston (3992)</t>
  </si>
  <si>
    <t>Dalyston</t>
  </si>
  <si>
    <t>Dandenong (3175)</t>
  </si>
  <si>
    <t>Dandenong North (3175)</t>
  </si>
  <si>
    <t>Dandenong South (3164)</t>
  </si>
  <si>
    <t>Dandongadale (3737)</t>
  </si>
  <si>
    <t>Dandongadale</t>
  </si>
  <si>
    <t>Dargo (3862)</t>
  </si>
  <si>
    <t>Dargo</t>
  </si>
  <si>
    <t>Darkbonee (3478)</t>
  </si>
  <si>
    <t>Darkbonee</t>
  </si>
  <si>
    <t>Darley (3340)</t>
  </si>
  <si>
    <t>Darley</t>
  </si>
  <si>
    <t>Darlimurla (3871)</t>
  </si>
  <si>
    <t>Darlimurla</t>
  </si>
  <si>
    <t>Darlington (3271)</t>
  </si>
  <si>
    <t>Darlington</t>
  </si>
  <si>
    <t>3271</t>
  </si>
  <si>
    <t>Darnum (3822)</t>
  </si>
  <si>
    <t>Darnum</t>
  </si>
  <si>
    <t>Darraweit Guim (3756)</t>
  </si>
  <si>
    <t>Darraweit Guim</t>
  </si>
  <si>
    <t>Darriman (3851)</t>
  </si>
  <si>
    <t>Darriman</t>
  </si>
  <si>
    <t>Dartmoor (3304)</t>
  </si>
  <si>
    <t>Dartmoor</t>
  </si>
  <si>
    <t>Dartmouth (3701)</t>
  </si>
  <si>
    <t>Dartmouth</t>
  </si>
  <si>
    <t>3701</t>
  </si>
  <si>
    <t>Dawson (3858)</t>
  </si>
  <si>
    <t>Dawson</t>
  </si>
  <si>
    <t>Daylesford (3460)</t>
  </si>
  <si>
    <t>Daylesford</t>
  </si>
  <si>
    <t>Dean (3352)</t>
  </si>
  <si>
    <t>Dean</t>
  </si>
  <si>
    <t>Deans Marsh (3235)</t>
  </si>
  <si>
    <t>Deans Marsh</t>
  </si>
  <si>
    <t>Deddick Valley (3888)</t>
  </si>
  <si>
    <t>Deddick Valley</t>
  </si>
  <si>
    <t>Dederang (3691)</t>
  </si>
  <si>
    <t>Dederang</t>
  </si>
  <si>
    <t>Deep Lead (3381)</t>
  </si>
  <si>
    <t>Deep Lead</t>
  </si>
  <si>
    <t>Deer Park (3023)</t>
  </si>
  <si>
    <t>Delacombe (3356)</t>
  </si>
  <si>
    <t>Delacombe</t>
  </si>
  <si>
    <t>Delahey (3037)</t>
  </si>
  <si>
    <t>Delahey</t>
  </si>
  <si>
    <t>3037</t>
  </si>
  <si>
    <t>Delatite (3723)</t>
  </si>
  <si>
    <t>Delatite</t>
  </si>
  <si>
    <t>Delburn (3871)</t>
  </si>
  <si>
    <t>Delburn</t>
  </si>
  <si>
    <t>Delegate River East (3888)</t>
  </si>
  <si>
    <t>Delegate River East</t>
  </si>
  <si>
    <t xml:space="preserve">  </t>
  </si>
  <si>
    <t>Dellicknora (3888)</t>
  </si>
  <si>
    <t>Dellicknora</t>
  </si>
  <si>
    <t>Dendy (3186)</t>
  </si>
  <si>
    <t>Dendy</t>
  </si>
  <si>
    <t>Denicull Creek (3377)</t>
  </si>
  <si>
    <t>Denicull Creek</t>
  </si>
  <si>
    <t>Denison (3858)</t>
  </si>
  <si>
    <t>Denison</t>
  </si>
  <si>
    <t>Dennington (3280)</t>
  </si>
  <si>
    <t>Dennington</t>
  </si>
  <si>
    <t>3280</t>
  </si>
  <si>
    <t>Denver (3461)</t>
  </si>
  <si>
    <t>Denver</t>
  </si>
  <si>
    <t>Deptford (3875)</t>
  </si>
  <si>
    <t>Deptford</t>
  </si>
  <si>
    <t>Derby (3516)</t>
  </si>
  <si>
    <t>Derby</t>
  </si>
  <si>
    <t>Dereel (3352)</t>
  </si>
  <si>
    <t>Dereel</t>
  </si>
  <si>
    <t>Dergholm (3312)</t>
  </si>
  <si>
    <t>Dergholm</t>
  </si>
  <si>
    <t>Derrimut (3030)</t>
  </si>
  <si>
    <t>Derrimut</t>
  </si>
  <si>
    <t>Derrinal (3523)</t>
  </si>
  <si>
    <t>Derrinal</t>
  </si>
  <si>
    <t>Derrinallum (3325)</t>
  </si>
  <si>
    <t>Derrinallum</t>
  </si>
  <si>
    <t>3325</t>
  </si>
  <si>
    <t>Devenish (3726)</t>
  </si>
  <si>
    <t>Devenish</t>
  </si>
  <si>
    <t>Devils River (3714)</t>
  </si>
  <si>
    <t>Devils River</t>
  </si>
  <si>
    <t>Devon Meadows (3977)</t>
  </si>
  <si>
    <t>Devon Meadows</t>
  </si>
  <si>
    <t>Devon North (3971)</t>
  </si>
  <si>
    <t>Devon North</t>
  </si>
  <si>
    <t>Dewhurst (3808)</t>
  </si>
  <si>
    <t>Dewhurst</t>
  </si>
  <si>
    <t>Dhurringile (3610)</t>
  </si>
  <si>
    <t>Dhurringile</t>
  </si>
  <si>
    <t>3610</t>
  </si>
  <si>
    <t>Diamond Creek (3089)</t>
  </si>
  <si>
    <t>Diamond Creek</t>
  </si>
  <si>
    <t>3089</t>
  </si>
  <si>
    <t>Diamond Hill (3550)</t>
  </si>
  <si>
    <t>Diamond Hill</t>
  </si>
  <si>
    <t>Digby (3309)</t>
  </si>
  <si>
    <t>Digby</t>
  </si>
  <si>
    <t>3309</t>
  </si>
  <si>
    <t>Diggers Rest (3427)</t>
  </si>
  <si>
    <t>Diggers Rest</t>
  </si>
  <si>
    <t>3427</t>
  </si>
  <si>
    <t>Diggora (3561)</t>
  </si>
  <si>
    <t>Diggora</t>
  </si>
  <si>
    <t>Dimboola (3414)</t>
  </si>
  <si>
    <t>Dimboola</t>
  </si>
  <si>
    <t>Dingee (3571)</t>
  </si>
  <si>
    <t>Dingee</t>
  </si>
  <si>
    <t>3571</t>
  </si>
  <si>
    <t>Dingley Village (3172)</t>
  </si>
  <si>
    <t>Dingley Village</t>
  </si>
  <si>
    <t>3172</t>
  </si>
  <si>
    <t>Dingwall (3579)</t>
  </si>
  <si>
    <t>Dingwall</t>
  </si>
  <si>
    <t>Dinner Plain (3898)</t>
  </si>
  <si>
    <t>Dinner Plain</t>
  </si>
  <si>
    <t>Dixie (3265)</t>
  </si>
  <si>
    <t>Dixie</t>
  </si>
  <si>
    <t>Dixons Creek (3775)</t>
  </si>
  <si>
    <t>Dixons Creek</t>
  </si>
  <si>
    <t>Dobie (3377)</t>
  </si>
  <si>
    <t>Dobie</t>
  </si>
  <si>
    <t>Docker (3678)</t>
  </si>
  <si>
    <t>Docker</t>
  </si>
  <si>
    <t>Dockers Plains (3678)</t>
  </si>
  <si>
    <t>Dockers Plains</t>
  </si>
  <si>
    <t>Docklands (3008)</t>
  </si>
  <si>
    <t>Docklands</t>
  </si>
  <si>
    <t>3008</t>
  </si>
  <si>
    <t>Doctors Flat (3895)</t>
  </si>
  <si>
    <t>Doctors Flat</t>
  </si>
  <si>
    <t>3895</t>
  </si>
  <si>
    <t>Dollar (3871)</t>
  </si>
  <si>
    <t>Dollar</t>
  </si>
  <si>
    <t>Don Valley (3139)</t>
  </si>
  <si>
    <t>Don Valley</t>
  </si>
  <si>
    <t>Donald (3480)</t>
  </si>
  <si>
    <t>Donald</t>
  </si>
  <si>
    <t>Doncaster (3108)</t>
  </si>
  <si>
    <t>3108</t>
  </si>
  <si>
    <t>Doncaster East (3109)</t>
  </si>
  <si>
    <t>3109</t>
  </si>
  <si>
    <t>Donnybrook (3064)</t>
  </si>
  <si>
    <t>Donnybrook</t>
  </si>
  <si>
    <t>Donvale (3111)</t>
  </si>
  <si>
    <t>Donvale</t>
  </si>
  <si>
    <t>3111</t>
  </si>
  <si>
    <t>Dooboobetic (3478)</t>
  </si>
  <si>
    <t>Dooboobetic</t>
  </si>
  <si>
    <t>Dooen (3401)</t>
  </si>
  <si>
    <t>Dooen</t>
  </si>
  <si>
    <t>Dookie (3646)</t>
  </si>
  <si>
    <t>Dookie</t>
  </si>
  <si>
    <t>3646</t>
  </si>
  <si>
    <t>Dookie College (3647)</t>
  </si>
  <si>
    <t>Dookie College</t>
  </si>
  <si>
    <t>3647</t>
  </si>
  <si>
    <t>Doreen (3754)</t>
  </si>
  <si>
    <t>Doreen</t>
  </si>
  <si>
    <t>3754</t>
  </si>
  <si>
    <t>Dorodong (3312)</t>
  </si>
  <si>
    <t>Dorodong</t>
  </si>
  <si>
    <t>Double Bridges (3893)</t>
  </si>
  <si>
    <t>Double Bridges</t>
  </si>
  <si>
    <t>3893</t>
  </si>
  <si>
    <t>Douglas (3409)</t>
  </si>
  <si>
    <t>Douglas</t>
  </si>
  <si>
    <t>Doveton (3177)</t>
  </si>
  <si>
    <t>3177</t>
  </si>
  <si>
    <t>Dreeite (3249)</t>
  </si>
  <si>
    <t>Dreeite</t>
  </si>
  <si>
    <t>Dreeite South (3249)</t>
  </si>
  <si>
    <t>Dreeite South</t>
  </si>
  <si>
    <t>Driffield (3840)</t>
  </si>
  <si>
    <t>Driffield</t>
  </si>
  <si>
    <t>3840</t>
  </si>
  <si>
    <t>Drik Drik (3304)</t>
  </si>
  <si>
    <t>Drik Drik</t>
  </si>
  <si>
    <t>Dromana (3936)</t>
  </si>
  <si>
    <t>Dromana</t>
  </si>
  <si>
    <t>Dropmore (3660)</t>
  </si>
  <si>
    <t>Dropmore</t>
  </si>
  <si>
    <t>Drouin (3818)</t>
  </si>
  <si>
    <t>Drouin</t>
  </si>
  <si>
    <t>Drouin East (3818)</t>
  </si>
  <si>
    <t>Drouin East</t>
  </si>
  <si>
    <t>Drouin South (3818)</t>
  </si>
  <si>
    <t>Drouin South</t>
  </si>
  <si>
    <t>Drouin West (3818)</t>
  </si>
  <si>
    <t>Drouin West</t>
  </si>
  <si>
    <t>Drumanure (3636)</t>
  </si>
  <si>
    <t>Drumanure</t>
  </si>
  <si>
    <t>3636</t>
  </si>
  <si>
    <t>Drumborg (3304)</t>
  </si>
  <si>
    <t>Drumborg</t>
  </si>
  <si>
    <t>Drumcondra (3215)</t>
  </si>
  <si>
    <t>Drumcondra</t>
  </si>
  <si>
    <t>Drummartin (3570)</t>
  </si>
  <si>
    <t>Drummartin</t>
  </si>
  <si>
    <t>Drummond (3461)</t>
  </si>
  <si>
    <t>Drummond</t>
  </si>
  <si>
    <t>Drummond North (3446)</t>
  </si>
  <si>
    <t>Drummond North</t>
  </si>
  <si>
    <t>3446</t>
  </si>
  <si>
    <t>Drung (3401)</t>
  </si>
  <si>
    <t>Drung</t>
  </si>
  <si>
    <t>Dry Diggings (3461)</t>
  </si>
  <si>
    <t>Dry Diggings</t>
  </si>
  <si>
    <t>Drysdale (3222)</t>
  </si>
  <si>
    <t>Drysdale</t>
  </si>
  <si>
    <t>Duchembegarra (3409)</t>
  </si>
  <si>
    <t>Duchembegarra</t>
  </si>
  <si>
    <t>Dudley South (3995)</t>
  </si>
  <si>
    <t>Dudley South</t>
  </si>
  <si>
    <t>Dumbalk (3956)</t>
  </si>
  <si>
    <t>Dumbalk</t>
  </si>
  <si>
    <t>3956</t>
  </si>
  <si>
    <t>Dumbalk North (3956)</t>
  </si>
  <si>
    <t>Dumbalk North</t>
  </si>
  <si>
    <t>Dumosa (3527)</t>
  </si>
  <si>
    <t>Dumosa</t>
  </si>
  <si>
    <t>Dunach (3371)</t>
  </si>
  <si>
    <t>Dunach</t>
  </si>
  <si>
    <t>Dundonnell (3271)</t>
  </si>
  <si>
    <t>Dundonnell</t>
  </si>
  <si>
    <t>Dunearn (3175)</t>
  </si>
  <si>
    <t>Dunearn</t>
  </si>
  <si>
    <t>Dunkeld (3294)</t>
  </si>
  <si>
    <t>Dunkeld</t>
  </si>
  <si>
    <t>3294</t>
  </si>
  <si>
    <t>Dunkirk (3630)</t>
  </si>
  <si>
    <t>Dunkirk</t>
  </si>
  <si>
    <t>Dunluce (3472)</t>
  </si>
  <si>
    <t>Dunluce</t>
  </si>
  <si>
    <t>Dunneworthy (3377)</t>
  </si>
  <si>
    <t>Dunneworthy</t>
  </si>
  <si>
    <t>Dunnstown (3352)</t>
  </si>
  <si>
    <t>Dunnstown</t>
  </si>
  <si>
    <t>Dunolly (3472)</t>
  </si>
  <si>
    <t>Dunolly</t>
  </si>
  <si>
    <t>Dunrobin (3312)</t>
  </si>
  <si>
    <t>Dunrobin</t>
  </si>
  <si>
    <t>Durdidwarrah (3342)</t>
  </si>
  <si>
    <t>Durdidwarrah</t>
  </si>
  <si>
    <t>Durham Lead (3352)</t>
  </si>
  <si>
    <t>Durham Lead</t>
  </si>
  <si>
    <t>Durham Ox (3576)</t>
  </si>
  <si>
    <t>Durham Ox</t>
  </si>
  <si>
    <t>3576</t>
  </si>
  <si>
    <t>Dutson (3851)</t>
  </si>
  <si>
    <t>Dutson</t>
  </si>
  <si>
    <t>Dutson Downs (3851)</t>
  </si>
  <si>
    <t>Dutson Downs</t>
  </si>
  <si>
    <t>Dutton Way (3305)</t>
  </si>
  <si>
    <t>Dutton Way</t>
  </si>
  <si>
    <t>Duverney (3323)</t>
  </si>
  <si>
    <t>Duverney</t>
  </si>
  <si>
    <t>Dysart (3660)</t>
  </si>
  <si>
    <t>Dysart</t>
  </si>
  <si>
    <t>Eagle Point (3878)</t>
  </si>
  <si>
    <t>Eagle Point</t>
  </si>
  <si>
    <t>3878</t>
  </si>
  <si>
    <t>Eaglehawk (3556)</t>
  </si>
  <si>
    <t>Eaglehawk</t>
  </si>
  <si>
    <t>Eaglehawk North (3556)</t>
  </si>
  <si>
    <t>Eaglehawk North</t>
  </si>
  <si>
    <t>Eaglemont (3084)</t>
  </si>
  <si>
    <t>Eaglemont</t>
  </si>
  <si>
    <t>3084</t>
  </si>
  <si>
    <t>Earlston (3669)</t>
  </si>
  <si>
    <t>Earlston</t>
  </si>
  <si>
    <t>East Melbourne (3002)</t>
  </si>
  <si>
    <t>East Melbourne</t>
  </si>
  <si>
    <t>3002</t>
  </si>
  <si>
    <t>Eastern View (3231)</t>
  </si>
  <si>
    <t>Eastern View</t>
  </si>
  <si>
    <t>Eastville (3463)</t>
  </si>
  <si>
    <t>Eastville</t>
  </si>
  <si>
    <t>Ebden (3691)</t>
  </si>
  <si>
    <t>Ebden</t>
  </si>
  <si>
    <t>Echuca (3564)</t>
  </si>
  <si>
    <t>Echuca</t>
  </si>
  <si>
    <t>Echuca Village (3564)</t>
  </si>
  <si>
    <t>Echuca Village</t>
  </si>
  <si>
    <t>Echuca West (3564)</t>
  </si>
  <si>
    <t>Echuca West</t>
  </si>
  <si>
    <t>Ecklin South (3265)</t>
  </si>
  <si>
    <t>Ecklin South</t>
  </si>
  <si>
    <t>Eddington (3472)</t>
  </si>
  <si>
    <t>Eddington</t>
  </si>
  <si>
    <t>Eden Park (3757)</t>
  </si>
  <si>
    <t>Eden Park</t>
  </si>
  <si>
    <t>Edenhope (3318)</t>
  </si>
  <si>
    <t>Edenhope</t>
  </si>
  <si>
    <t>Edgecombe (3444)</t>
  </si>
  <si>
    <t>Edgecombe</t>
  </si>
  <si>
    <t>Edi (3678)</t>
  </si>
  <si>
    <t>Edi</t>
  </si>
  <si>
    <t>Edi Upper (3678)</t>
  </si>
  <si>
    <t>Edi Upper</t>
  </si>
  <si>
    <t>Edithvale (3196)</t>
  </si>
  <si>
    <t>Edithvale</t>
  </si>
  <si>
    <t>Eganstown (3461)</t>
  </si>
  <si>
    <t>Eganstown</t>
  </si>
  <si>
    <t>Eildon (3713)</t>
  </si>
  <si>
    <t>Eildon</t>
  </si>
  <si>
    <t>3713</t>
  </si>
  <si>
    <t>Elaine (3334)</t>
  </si>
  <si>
    <t>Elaine</t>
  </si>
  <si>
    <t>Elberton (3478)</t>
  </si>
  <si>
    <t>Elberton</t>
  </si>
  <si>
    <t>Eldorado (3746)</t>
  </si>
  <si>
    <t>Eldorado</t>
  </si>
  <si>
    <t>3746</t>
  </si>
  <si>
    <t>Elevated Plains (3461)</t>
  </si>
  <si>
    <t>Elevated Plains</t>
  </si>
  <si>
    <t>Elingamite (3266)</t>
  </si>
  <si>
    <t>Elingamite</t>
  </si>
  <si>
    <t>Elingamite North (3266)</t>
  </si>
  <si>
    <t>Elingamite North</t>
  </si>
  <si>
    <t>Ellaswood (3875)</t>
  </si>
  <si>
    <t>Ellaswood</t>
  </si>
  <si>
    <t>Ellerslie (3265)</t>
  </si>
  <si>
    <t>Ellerslie</t>
  </si>
  <si>
    <t>Elliminyt (3250)</t>
  </si>
  <si>
    <t>Elliminyt</t>
  </si>
  <si>
    <t>Ellinbank (3821)</t>
  </si>
  <si>
    <t>Ellinbank</t>
  </si>
  <si>
    <t>Elmhurst (3469)</t>
  </si>
  <si>
    <t>Elmhurst</t>
  </si>
  <si>
    <t>3469</t>
  </si>
  <si>
    <t>Elmore (3558)</t>
  </si>
  <si>
    <t>Elmore</t>
  </si>
  <si>
    <t>Elphinstone (3448)</t>
  </si>
  <si>
    <t>Elphinstone</t>
  </si>
  <si>
    <t>3448</t>
  </si>
  <si>
    <t>Elsternwick (3185)</t>
  </si>
  <si>
    <t>Elsternwick</t>
  </si>
  <si>
    <t>3185</t>
  </si>
  <si>
    <t>Eltham (3095)</t>
  </si>
  <si>
    <t>Eltham</t>
  </si>
  <si>
    <t>3095</t>
  </si>
  <si>
    <t>Eltham North (3095)</t>
  </si>
  <si>
    <t>Eltham North</t>
  </si>
  <si>
    <t>Elwood (3184)</t>
  </si>
  <si>
    <t>Elwood</t>
  </si>
  <si>
    <t>3184</t>
  </si>
  <si>
    <t>Emerald (3782)</t>
  </si>
  <si>
    <t>Emerald</t>
  </si>
  <si>
    <t>Emu (3475)</t>
  </si>
  <si>
    <t>Emu</t>
  </si>
  <si>
    <t>Emu Creek (3551)</t>
  </si>
  <si>
    <t>Emu Creek</t>
  </si>
  <si>
    <t>Emu Flat (3522)</t>
  </si>
  <si>
    <t>Emu Flat</t>
  </si>
  <si>
    <t>3522</t>
  </si>
  <si>
    <t>Endeavour Hills (3802)</t>
  </si>
  <si>
    <t>3802</t>
  </si>
  <si>
    <t>Enfield (3352)</t>
  </si>
  <si>
    <t>Enfield</t>
  </si>
  <si>
    <t>Englefield (3407)</t>
  </si>
  <si>
    <t>Englefield</t>
  </si>
  <si>
    <t>Ensay (3895)</t>
  </si>
  <si>
    <t>Ensay</t>
  </si>
  <si>
    <t>Ensay North (3895)</t>
  </si>
  <si>
    <t>Ensay North</t>
  </si>
  <si>
    <t>Eppalock (3551)</t>
  </si>
  <si>
    <t>Eppalock</t>
  </si>
  <si>
    <t>Epping (3076)</t>
  </si>
  <si>
    <t>3076</t>
  </si>
  <si>
    <t>Epsom (3551)</t>
  </si>
  <si>
    <t>Epsom</t>
  </si>
  <si>
    <t>Ercildoune (3352)</t>
  </si>
  <si>
    <t>Ercildoune</t>
  </si>
  <si>
    <t>Erica (3825)</t>
  </si>
  <si>
    <t>Erica</t>
  </si>
  <si>
    <t>Erinunderra (3889)</t>
  </si>
  <si>
    <t>Erinunderra</t>
  </si>
  <si>
    <t>Eskdale (3701)</t>
  </si>
  <si>
    <t>Eskdale</t>
  </si>
  <si>
    <t>Esmond (3730)</t>
  </si>
  <si>
    <t>Esmond</t>
  </si>
  <si>
    <t>Essendon (3040)</t>
  </si>
  <si>
    <t>Essendon North (3041)</t>
  </si>
  <si>
    <t>Essendon North</t>
  </si>
  <si>
    <t>3041</t>
  </si>
  <si>
    <t>Essendon West (3040)</t>
  </si>
  <si>
    <t>Essendon West</t>
  </si>
  <si>
    <t>Eumemmerring (3177)</t>
  </si>
  <si>
    <t>Eurack (3251)</t>
  </si>
  <si>
    <t>Eurack</t>
  </si>
  <si>
    <t>Eureka (3350)</t>
  </si>
  <si>
    <t>Eureka</t>
  </si>
  <si>
    <t>Euroa (3666)</t>
  </si>
  <si>
    <t>Euroa</t>
  </si>
  <si>
    <t>Eurobin (3739)</t>
  </si>
  <si>
    <t>Eurobin</t>
  </si>
  <si>
    <t>3739</t>
  </si>
  <si>
    <t>Evansford (3371)</t>
  </si>
  <si>
    <t>Evansford</t>
  </si>
  <si>
    <t>Eversley (3377)</t>
  </si>
  <si>
    <t>Eversley</t>
  </si>
  <si>
    <t>Everton (3678)</t>
  </si>
  <si>
    <t>Everton</t>
  </si>
  <si>
    <t>Everton Upper (3678)</t>
  </si>
  <si>
    <t>Everton Upper</t>
  </si>
  <si>
    <t>Exford (3338)</t>
  </si>
  <si>
    <t>Exford</t>
  </si>
  <si>
    <t>Eynesbury (3338)</t>
  </si>
  <si>
    <t>Eynesbury</t>
  </si>
  <si>
    <t>Fairbank (3951)</t>
  </si>
  <si>
    <t>Fairbank</t>
  </si>
  <si>
    <t>Fairfield (3078)</t>
  </si>
  <si>
    <t>Fairfield</t>
  </si>
  <si>
    <t>Fairhaven (3231)</t>
  </si>
  <si>
    <t>Fairhaven</t>
  </si>
  <si>
    <t>Fairley (3579)</t>
  </si>
  <si>
    <t>Fairley</t>
  </si>
  <si>
    <t>Fairy Dell (3561)</t>
  </si>
  <si>
    <t>Fairy Dell</t>
  </si>
  <si>
    <t>Fairy Dell (3875)</t>
  </si>
  <si>
    <t>Falls Creek (3699)</t>
  </si>
  <si>
    <t>Falls Creek</t>
  </si>
  <si>
    <t>Faraday (3451)</t>
  </si>
  <si>
    <t>Faraday</t>
  </si>
  <si>
    <t>Fawcett (3714)</t>
  </si>
  <si>
    <t>Fawcett</t>
  </si>
  <si>
    <t>Fawkner (3060)</t>
  </si>
  <si>
    <t>3060</t>
  </si>
  <si>
    <t>Fentons Creek (3518)</t>
  </si>
  <si>
    <t>Fentons Creek</t>
  </si>
  <si>
    <t>Ferguson (3237)</t>
  </si>
  <si>
    <t>Ferguson</t>
  </si>
  <si>
    <t>Fern Hill (3458)</t>
  </si>
  <si>
    <t>Fern Hill</t>
  </si>
  <si>
    <t>Fernbank (3864)</t>
  </si>
  <si>
    <t>Fernbank</t>
  </si>
  <si>
    <t>3864</t>
  </si>
  <si>
    <t>Ferndale (3821)</t>
  </si>
  <si>
    <t>Ferndale</t>
  </si>
  <si>
    <t>Fernihurst (3518)</t>
  </si>
  <si>
    <t>Fernihurst</t>
  </si>
  <si>
    <t>Fernshaw (3778)</t>
  </si>
  <si>
    <t>Fernshaw</t>
  </si>
  <si>
    <t>3778</t>
  </si>
  <si>
    <t>Ferntree Gully (3156)</t>
  </si>
  <si>
    <t>Ferntree Gully</t>
  </si>
  <si>
    <t>3156</t>
  </si>
  <si>
    <t>Ferny Creek (3786)</t>
  </si>
  <si>
    <t>Ferny Creek</t>
  </si>
  <si>
    <t>3786</t>
  </si>
  <si>
    <t>Fiery Flat (3520)</t>
  </si>
  <si>
    <t>Fiery Flat</t>
  </si>
  <si>
    <t>3520</t>
  </si>
  <si>
    <t>Fingal (3939)</t>
  </si>
  <si>
    <t>Fingal</t>
  </si>
  <si>
    <t>Fish Creek (3959)</t>
  </si>
  <si>
    <t>Fish Creek</t>
  </si>
  <si>
    <t>3959</t>
  </si>
  <si>
    <t>Fish Point (3585)</t>
  </si>
  <si>
    <t>Fish Point</t>
  </si>
  <si>
    <t>Fiskville (3342)</t>
  </si>
  <si>
    <t>Fiskville</t>
  </si>
  <si>
    <t>Fitzroy (3065)</t>
  </si>
  <si>
    <t>Fitzroy</t>
  </si>
  <si>
    <t>3065</t>
  </si>
  <si>
    <t>Fitzroy North (3068)</t>
  </si>
  <si>
    <t>Fitzroy North</t>
  </si>
  <si>
    <t>Flaggy Creek (3875)</t>
  </si>
  <si>
    <t>Flaggy Creek</t>
  </si>
  <si>
    <t>Flagstaff (3465)</t>
  </si>
  <si>
    <t>Flagstaff</t>
  </si>
  <si>
    <t>Flamingo Beach (3851)</t>
  </si>
  <si>
    <t>Flamingo Beach</t>
  </si>
  <si>
    <t>Flemington (3031)</t>
  </si>
  <si>
    <t>Flemington</t>
  </si>
  <si>
    <t>3031</t>
  </si>
  <si>
    <t>Flinders (3929)</t>
  </si>
  <si>
    <t>Flinders</t>
  </si>
  <si>
    <t>3929</t>
  </si>
  <si>
    <t>Flora Hill (3550)</t>
  </si>
  <si>
    <t>Flora Hill</t>
  </si>
  <si>
    <t>Flowerdale (3658)</t>
  </si>
  <si>
    <t>Flowerdale</t>
  </si>
  <si>
    <t>Flowerdale (3717)</t>
  </si>
  <si>
    <t>Flynn (3844)</t>
  </si>
  <si>
    <t>Flynn</t>
  </si>
  <si>
    <t>Flynns Creek (3844)</t>
  </si>
  <si>
    <t>Flynns Creek</t>
  </si>
  <si>
    <t>Footscray (3011)</t>
  </si>
  <si>
    <t>3011</t>
  </si>
  <si>
    <t>Footscray West (3012)</t>
  </si>
  <si>
    <t>Footscray West</t>
  </si>
  <si>
    <t>Forbes (3764)</t>
  </si>
  <si>
    <t>Forbes</t>
  </si>
  <si>
    <t>3764</t>
  </si>
  <si>
    <t>Forest Hill (3131)</t>
  </si>
  <si>
    <t>Forest Hill</t>
  </si>
  <si>
    <t>3131</t>
  </si>
  <si>
    <t>Forge Creek (3875)</t>
  </si>
  <si>
    <t>Forge Creek</t>
  </si>
  <si>
    <t>Forrest (3236)</t>
  </si>
  <si>
    <t>Forrest</t>
  </si>
  <si>
    <t>3236</t>
  </si>
  <si>
    <t>Foster (3960)</t>
  </si>
  <si>
    <t>Foster</t>
  </si>
  <si>
    <t>Foster North (3960)</t>
  </si>
  <si>
    <t>Foster North</t>
  </si>
  <si>
    <t>Fosterville (3557)</t>
  </si>
  <si>
    <t>Fosterville</t>
  </si>
  <si>
    <t>Fountain Gate (3805)</t>
  </si>
  <si>
    <t>Fountain Gate</t>
  </si>
  <si>
    <t>3805</t>
  </si>
  <si>
    <t>Foxhow (3323)</t>
  </si>
  <si>
    <t>Foxhow</t>
  </si>
  <si>
    <t>Framlingham (3265)</t>
  </si>
  <si>
    <t>Framlingham</t>
  </si>
  <si>
    <t>Framlingham East (3265)</t>
  </si>
  <si>
    <t>Framlingham East</t>
  </si>
  <si>
    <t>Franklinford (3461)</t>
  </si>
  <si>
    <t>Franklinford</t>
  </si>
  <si>
    <t>Frankston (3199)</t>
  </si>
  <si>
    <t>Frankston</t>
  </si>
  <si>
    <t>3199</t>
  </si>
  <si>
    <t>Frankston North (3200)</t>
  </si>
  <si>
    <t>Frankston North</t>
  </si>
  <si>
    <t>3200</t>
  </si>
  <si>
    <t>Frankston South (3199)</t>
  </si>
  <si>
    <t>Frankston South</t>
  </si>
  <si>
    <t>Freeburgh (3741)</t>
  </si>
  <si>
    <t>Freeburgh</t>
  </si>
  <si>
    <t>Frenchmans (3384)</t>
  </si>
  <si>
    <t>Frenchmans</t>
  </si>
  <si>
    <t>3384</t>
  </si>
  <si>
    <t>Freshwater Creek (3216)</t>
  </si>
  <si>
    <t>Freshwater Creek</t>
  </si>
  <si>
    <t>Fryerstown (3451)</t>
  </si>
  <si>
    <t>Fryerstown</t>
  </si>
  <si>
    <t>Fulham (3851)</t>
  </si>
  <si>
    <t>Fulham</t>
  </si>
  <si>
    <t>Fumina (3825)</t>
  </si>
  <si>
    <t>Fumina</t>
  </si>
  <si>
    <t>Fumina South (3825)</t>
  </si>
  <si>
    <t>Fumina South</t>
  </si>
  <si>
    <t>Fyans Creek (3381)</t>
  </si>
  <si>
    <t>Fyans Creek</t>
  </si>
  <si>
    <t>Fyansford (3221)</t>
  </si>
  <si>
    <t>Fyansford</t>
  </si>
  <si>
    <t>Gaffneys Creek (3723)</t>
  </si>
  <si>
    <t>Gaffneys Creek</t>
  </si>
  <si>
    <t>Gainsborough (3822)</t>
  </si>
  <si>
    <t>Gainsborough</t>
  </si>
  <si>
    <t>Gannawarra (3568)</t>
  </si>
  <si>
    <t>Gannawarra</t>
  </si>
  <si>
    <t>Gapsted (3737)</t>
  </si>
  <si>
    <t>Gapsted</t>
  </si>
  <si>
    <t>Garden City (3207)</t>
  </si>
  <si>
    <t>Garden City</t>
  </si>
  <si>
    <t>3207</t>
  </si>
  <si>
    <t>Gardenvale (3185)</t>
  </si>
  <si>
    <t>Gardenvale</t>
  </si>
  <si>
    <t>Garfield (3814)</t>
  </si>
  <si>
    <t>Garfield</t>
  </si>
  <si>
    <t>Garfield North (3814)</t>
  </si>
  <si>
    <t>Garfield North</t>
  </si>
  <si>
    <t>Garibaldi (3352)</t>
  </si>
  <si>
    <t>Garibaldi</t>
  </si>
  <si>
    <t>Garvoc (3265)</t>
  </si>
  <si>
    <t>Garvoc</t>
  </si>
  <si>
    <t>Gateway Island (3691)</t>
  </si>
  <si>
    <t>Gateway Island</t>
  </si>
  <si>
    <t>Gatum (3407)</t>
  </si>
  <si>
    <t>Gatum</t>
  </si>
  <si>
    <t>Gazette (3289)</t>
  </si>
  <si>
    <t>Gazette</t>
  </si>
  <si>
    <t>3289</t>
  </si>
  <si>
    <t>Geelong (3220)</t>
  </si>
  <si>
    <t>Geelong East (3219)</t>
  </si>
  <si>
    <t>Geelong East</t>
  </si>
  <si>
    <t>Geelong North (3215)</t>
  </si>
  <si>
    <t>Geelong North</t>
  </si>
  <si>
    <t>Geelong South (3220)</t>
  </si>
  <si>
    <t>Geelong South</t>
  </si>
  <si>
    <t>Geelong West (3218)</t>
  </si>
  <si>
    <t>3218</t>
  </si>
  <si>
    <t>Gelantipy (3885)</t>
  </si>
  <si>
    <t>Gelantipy</t>
  </si>
  <si>
    <t>Gellibrand (3239)</t>
  </si>
  <si>
    <t>Gellibrand</t>
  </si>
  <si>
    <t>Gellibrand Lower (3237)</t>
  </si>
  <si>
    <t>Gellibrand Lower</t>
  </si>
  <si>
    <t>Gelliondale (3971)</t>
  </si>
  <si>
    <t>Gelliondale</t>
  </si>
  <si>
    <t>Gembrook (3783)</t>
  </si>
  <si>
    <t>Gembrook</t>
  </si>
  <si>
    <t>3783</t>
  </si>
  <si>
    <t>Genoa (3891)</t>
  </si>
  <si>
    <t>Genoa</t>
  </si>
  <si>
    <t>3891</t>
  </si>
  <si>
    <t>Gentle Annie (3833)</t>
  </si>
  <si>
    <t>Gentle Annie</t>
  </si>
  <si>
    <t>Georges Creek (3700)</t>
  </si>
  <si>
    <t>Georges Creek</t>
  </si>
  <si>
    <t>Gerahmin (3546)</t>
  </si>
  <si>
    <t>Gerahmin</t>
  </si>
  <si>
    <t>Gerang Gerung (3418)</t>
  </si>
  <si>
    <t>Gerang Gerung</t>
  </si>
  <si>
    <t>Gerangamete (3243)</t>
  </si>
  <si>
    <t>Gerangamete</t>
  </si>
  <si>
    <t>Germania (3381)</t>
  </si>
  <si>
    <t>Germania</t>
  </si>
  <si>
    <t>Germantown (3741)</t>
  </si>
  <si>
    <t>Germantown</t>
  </si>
  <si>
    <t>Gerrigerrup (3289)</t>
  </si>
  <si>
    <t>Gerrigerrup</t>
  </si>
  <si>
    <t>Gherang (3240)</t>
  </si>
  <si>
    <t>Gherang</t>
  </si>
  <si>
    <t>Gheringhap (3331)</t>
  </si>
  <si>
    <t>Gheringhap</t>
  </si>
  <si>
    <t>Ghin Ghin (3717)</t>
  </si>
  <si>
    <t>Ghin Ghin</t>
  </si>
  <si>
    <t>Giffard (3851)</t>
  </si>
  <si>
    <t>Giffard</t>
  </si>
  <si>
    <t>Giffard West (3851)</t>
  </si>
  <si>
    <t>Giffard West</t>
  </si>
  <si>
    <t>Gil Gil (3480)</t>
  </si>
  <si>
    <t>Gil Gil</t>
  </si>
  <si>
    <t>Gilderoy (3797)</t>
  </si>
  <si>
    <t>Gilderoy</t>
  </si>
  <si>
    <t>3797</t>
  </si>
  <si>
    <t>Gillieston (3616)</t>
  </si>
  <si>
    <t>Gillieston</t>
  </si>
  <si>
    <t>Gillum (3858)</t>
  </si>
  <si>
    <t>Gillum</t>
  </si>
  <si>
    <t>Gipsy Point (3891)</t>
  </si>
  <si>
    <t>Gipsy Point</t>
  </si>
  <si>
    <t>Girgarre (3624)</t>
  </si>
  <si>
    <t>Girgarre</t>
  </si>
  <si>
    <t>3624</t>
  </si>
  <si>
    <t>Girgarre East (3616)</t>
  </si>
  <si>
    <t>Girgarre East</t>
  </si>
  <si>
    <t>Gisborne (3437)</t>
  </si>
  <si>
    <t>Gisborne</t>
  </si>
  <si>
    <t>Gisborne South (3437)</t>
  </si>
  <si>
    <t>Gisborne South</t>
  </si>
  <si>
    <t>Gladfield (3575)</t>
  </si>
  <si>
    <t>Gladfield</t>
  </si>
  <si>
    <t>3575</t>
  </si>
  <si>
    <t>Gladstone Park (3043)</t>
  </si>
  <si>
    <t>Gladstone Park</t>
  </si>
  <si>
    <t>3043</t>
  </si>
  <si>
    <t>Gladysdale (3797)</t>
  </si>
  <si>
    <t>Gladysdale</t>
  </si>
  <si>
    <t>Glen Alvie (3979)</t>
  </si>
  <si>
    <t>Glen Alvie</t>
  </si>
  <si>
    <t>Glen Creek (3691)</t>
  </si>
  <si>
    <t>Glen Creek</t>
  </si>
  <si>
    <t>Glen Falloch (3858)</t>
  </si>
  <si>
    <t>Glen Falloch</t>
  </si>
  <si>
    <t>Glen Forbes (3990)</t>
  </si>
  <si>
    <t>Glen Forbes</t>
  </si>
  <si>
    <t>3990</t>
  </si>
  <si>
    <t>Glen Huntly (3163)</t>
  </si>
  <si>
    <t>Glen Huntly</t>
  </si>
  <si>
    <t>Glen Iris (3146)</t>
  </si>
  <si>
    <t>Glen Iris</t>
  </si>
  <si>
    <t>3146</t>
  </si>
  <si>
    <t>Glen Park (3352)</t>
  </si>
  <si>
    <t>Glen Park</t>
  </si>
  <si>
    <t>Glen Valley (3898)</t>
  </si>
  <si>
    <t>Glen Valley</t>
  </si>
  <si>
    <t>Glen Waverely (3150)</t>
  </si>
  <si>
    <t>3150</t>
  </si>
  <si>
    <t>Glen Wills (3898)</t>
  </si>
  <si>
    <t>Glen Wills</t>
  </si>
  <si>
    <t>Glenaire (3238)</t>
  </si>
  <si>
    <t>Glenaire</t>
  </si>
  <si>
    <t>3238</t>
  </si>
  <si>
    <t>Glenaladale (3864)</t>
  </si>
  <si>
    <t>Glenaladale</t>
  </si>
  <si>
    <t>Glenalbyn (3517)</t>
  </si>
  <si>
    <t>Glenalbyn</t>
  </si>
  <si>
    <t>Glenaroua (3764)</t>
  </si>
  <si>
    <t>Glenaroua</t>
  </si>
  <si>
    <t>Glenbrae (3352)</t>
  </si>
  <si>
    <t>Glenbrae</t>
  </si>
  <si>
    <t>Glenburn (3717)</t>
  </si>
  <si>
    <t>Glenburn</t>
  </si>
  <si>
    <t>Glendaruel (3363)</t>
  </si>
  <si>
    <t>Glendaruel</t>
  </si>
  <si>
    <t>Glendonnel (3364)</t>
  </si>
  <si>
    <t>Glendonnel</t>
  </si>
  <si>
    <t>Glenferrie South (3122)</t>
  </si>
  <si>
    <t>Glenferrie South</t>
  </si>
  <si>
    <t>Glenfyne (3266)</t>
  </si>
  <si>
    <t>Glenfyne</t>
  </si>
  <si>
    <t>Glengara (3020)</t>
  </si>
  <si>
    <t>Glengara</t>
  </si>
  <si>
    <t>Glengarry (3854)</t>
  </si>
  <si>
    <t>Glengarry</t>
  </si>
  <si>
    <t>3854</t>
  </si>
  <si>
    <t>Glengarry North (3854)</t>
  </si>
  <si>
    <t>Glengarry North</t>
  </si>
  <si>
    <t>Glengarry West (3854)</t>
  </si>
  <si>
    <t>Glengarry West</t>
  </si>
  <si>
    <t>Glengower (3370)</t>
  </si>
  <si>
    <t>Glengower</t>
  </si>
  <si>
    <t>Glenhope (3444)</t>
  </si>
  <si>
    <t>Glenhope</t>
  </si>
  <si>
    <t>Glenhope East (3444)</t>
  </si>
  <si>
    <t>Glenhope East</t>
  </si>
  <si>
    <t>Glenisla (3314)</t>
  </si>
  <si>
    <t>Glenisla</t>
  </si>
  <si>
    <t>Glenlee (3418)</t>
  </si>
  <si>
    <t>Glenlee</t>
  </si>
  <si>
    <t>Glenlofty (3469)</t>
  </si>
  <si>
    <t>Glenlofty</t>
  </si>
  <si>
    <t>Glenlogie (3469)</t>
  </si>
  <si>
    <t>Glenlogie</t>
  </si>
  <si>
    <t>Glenloth (3527)</t>
  </si>
  <si>
    <t>Glenloth</t>
  </si>
  <si>
    <t>Glenloth East (3527)</t>
  </si>
  <si>
    <t>Glenloth East</t>
  </si>
  <si>
    <t>Glenluce (3451)</t>
  </si>
  <si>
    <t>Glenluce</t>
  </si>
  <si>
    <t>Glenlyon (3461)</t>
  </si>
  <si>
    <t>Glenlyon</t>
  </si>
  <si>
    <t>Glenmaggie (3858)</t>
  </si>
  <si>
    <t>Glenmaggie</t>
  </si>
  <si>
    <t>Glenmore (3340)</t>
  </si>
  <si>
    <t>Glenmore</t>
  </si>
  <si>
    <t>Glenorchy (3385)</t>
  </si>
  <si>
    <t>Glenorchy</t>
  </si>
  <si>
    <t>Glenormiston North (3265)</t>
  </si>
  <si>
    <t>Glenormiston North</t>
  </si>
  <si>
    <t>Glenormiston South (3265)</t>
  </si>
  <si>
    <t>Glenormiston South</t>
  </si>
  <si>
    <t>Glenpatrick (3469)</t>
  </si>
  <si>
    <t>Glenpatrick</t>
  </si>
  <si>
    <t>Glenrowan (3675)</t>
  </si>
  <si>
    <t>Glenrowan</t>
  </si>
  <si>
    <t>Glenrowan West (3675)</t>
  </si>
  <si>
    <t>Glenrowan West</t>
  </si>
  <si>
    <t>Glenroy (3046)</t>
  </si>
  <si>
    <t>3046</t>
  </si>
  <si>
    <t>Glenthompson (3293)</t>
  </si>
  <si>
    <t>Glenthompson</t>
  </si>
  <si>
    <t>3293</t>
  </si>
  <si>
    <t>Glomar Beach (3851)</t>
  </si>
  <si>
    <t>Glomar Beach</t>
  </si>
  <si>
    <t>Gnarwarre (3221)</t>
  </si>
  <si>
    <t>Gnarwarre</t>
  </si>
  <si>
    <t>Gnotuk (3260)</t>
  </si>
  <si>
    <t>Gnotuk</t>
  </si>
  <si>
    <t>Gobur (3719)</t>
  </si>
  <si>
    <t>Gobur</t>
  </si>
  <si>
    <t>3719</t>
  </si>
  <si>
    <t>Golden Beach (3851)</t>
  </si>
  <si>
    <t>Golden Beach</t>
  </si>
  <si>
    <t>Golden Gully (3555)</t>
  </si>
  <si>
    <t>Golden Gully</t>
  </si>
  <si>
    <t>Golden Point (3350)</t>
  </si>
  <si>
    <t>Golden Point</t>
  </si>
  <si>
    <t>Golden Point (3451)</t>
  </si>
  <si>
    <t>Golden Point (3465)</t>
  </si>
  <si>
    <t>Golden Square (3555)</t>
  </si>
  <si>
    <t>Golden Square</t>
  </si>
  <si>
    <t>Goldie (3435)</t>
  </si>
  <si>
    <t>Goldie</t>
  </si>
  <si>
    <t>Goldsborough (3472)</t>
  </si>
  <si>
    <t>Goldsborough</t>
  </si>
  <si>
    <t>Gong Gong (3352)</t>
  </si>
  <si>
    <t>Gong Gong</t>
  </si>
  <si>
    <t>Gonn Crossing (3579)</t>
  </si>
  <si>
    <t>Gonn Crossing</t>
  </si>
  <si>
    <t>Goomalibee (3673)</t>
  </si>
  <si>
    <t>Goomalibee</t>
  </si>
  <si>
    <t>Goon Nure (3875)</t>
  </si>
  <si>
    <t>Goon Nure</t>
  </si>
  <si>
    <t>Goongerah (3888)</t>
  </si>
  <si>
    <t>Goongerah</t>
  </si>
  <si>
    <t>Gooram (3666)</t>
  </si>
  <si>
    <t>Gooram</t>
  </si>
  <si>
    <t>Gooramadda (3685)</t>
  </si>
  <si>
    <t>Gooramadda</t>
  </si>
  <si>
    <t>Goorambat (3725)</t>
  </si>
  <si>
    <t>Goorambat</t>
  </si>
  <si>
    <t>Goornong (3557)</t>
  </si>
  <si>
    <t>Goornong</t>
  </si>
  <si>
    <t>Gooroc (3478)</t>
  </si>
  <si>
    <t>Gooroc</t>
  </si>
  <si>
    <t>Gorae (3305)</t>
  </si>
  <si>
    <t>Gorae</t>
  </si>
  <si>
    <t>Gorae West (3305)</t>
  </si>
  <si>
    <t>Gorae West</t>
  </si>
  <si>
    <t>Gordon (3345)</t>
  </si>
  <si>
    <t>Gordon</t>
  </si>
  <si>
    <t>3345</t>
  </si>
  <si>
    <t>Gormandale (3873)</t>
  </si>
  <si>
    <t>Gormandale</t>
  </si>
  <si>
    <t>3873</t>
  </si>
  <si>
    <t>Goroke (3412)</t>
  </si>
  <si>
    <t>Goroke</t>
  </si>
  <si>
    <t>3412</t>
  </si>
  <si>
    <t>Goschen (3585)</t>
  </si>
  <si>
    <t>Goschen</t>
  </si>
  <si>
    <t>Goughs Bay (3723)</t>
  </si>
  <si>
    <t>Goughs Bay</t>
  </si>
  <si>
    <t>Goulburn Weir (3608)</t>
  </si>
  <si>
    <t>Goulburn Weir</t>
  </si>
  <si>
    <t>Gowanbrae (3043)</t>
  </si>
  <si>
    <t>Gowanbrae</t>
  </si>
  <si>
    <t>Gowanford (3544)</t>
  </si>
  <si>
    <t>Gowanford</t>
  </si>
  <si>
    <t>Gowangardie (3669)</t>
  </si>
  <si>
    <t>Gowangardie</t>
  </si>
  <si>
    <t>Gowar East (3478)</t>
  </si>
  <si>
    <t>Gowar East</t>
  </si>
  <si>
    <t>Gower (3451)</t>
  </si>
  <si>
    <t>Gower</t>
  </si>
  <si>
    <t>Grahamvale (3631)</t>
  </si>
  <si>
    <t>Grahamvale</t>
  </si>
  <si>
    <t>Grampians (3314)</t>
  </si>
  <si>
    <t>Grampians</t>
  </si>
  <si>
    <t>Grand Ridge (3870)</t>
  </si>
  <si>
    <t>Grand Ridge</t>
  </si>
  <si>
    <t>Granite Flat (3525)</t>
  </si>
  <si>
    <t>Granite Flat</t>
  </si>
  <si>
    <t>Granite Rock (3875)</t>
  </si>
  <si>
    <t>Granite Rock</t>
  </si>
  <si>
    <t>Grantville (3984)</t>
  </si>
  <si>
    <t>Grantville</t>
  </si>
  <si>
    <t>Granya (3701)</t>
  </si>
  <si>
    <t>Granya</t>
  </si>
  <si>
    <t>Grass Flat (3409)</t>
  </si>
  <si>
    <t>Grass Flat</t>
  </si>
  <si>
    <t>Grassdale (3302)</t>
  </si>
  <si>
    <t>Grassdale</t>
  </si>
  <si>
    <t>Grassmere (3281)</t>
  </si>
  <si>
    <t>Grassmere</t>
  </si>
  <si>
    <t>Grays Bridge (3381)</t>
  </si>
  <si>
    <t>Grays Bridge</t>
  </si>
  <si>
    <t>Graytown (3608)</t>
  </si>
  <si>
    <t>Graytown</t>
  </si>
  <si>
    <t>Gre Gre (3478)</t>
  </si>
  <si>
    <t>Gre Gre</t>
  </si>
  <si>
    <t>Gre Gre North (3478)</t>
  </si>
  <si>
    <t>Gre Gre North</t>
  </si>
  <si>
    <t>Gre Gre South (3478)</t>
  </si>
  <si>
    <t>Gre Gre South</t>
  </si>
  <si>
    <t>Great Northern (3685)</t>
  </si>
  <si>
    <t>Great Northern</t>
  </si>
  <si>
    <t>Great Western (3377)</t>
  </si>
  <si>
    <t>Great Western</t>
  </si>
  <si>
    <t>Gredgwin (3537)</t>
  </si>
  <si>
    <t>Gredgwin</t>
  </si>
  <si>
    <t>Green Gully (3462)</t>
  </si>
  <si>
    <t>Green Gully</t>
  </si>
  <si>
    <t>3462</t>
  </si>
  <si>
    <t>Green Lake (3401)</t>
  </si>
  <si>
    <t>Green Lake</t>
  </si>
  <si>
    <t>Greendale (3341)</t>
  </si>
  <si>
    <t>Greendale</t>
  </si>
  <si>
    <t>Greenhill (3444)</t>
  </si>
  <si>
    <t>Greenhill</t>
  </si>
  <si>
    <t>Greenland Dam (3401)</t>
  </si>
  <si>
    <t>Greenland Dam</t>
  </si>
  <si>
    <t>Greenmount (3971)</t>
  </si>
  <si>
    <t>Greenmount</t>
  </si>
  <si>
    <t>Greens Creek (3381)</t>
  </si>
  <si>
    <t>Greens Creek</t>
  </si>
  <si>
    <t>Greensborough (3088)</t>
  </si>
  <si>
    <t>Greensborough</t>
  </si>
  <si>
    <t>Greenvale (3059)</t>
  </si>
  <si>
    <t>Greenvale</t>
  </si>
  <si>
    <t>3059</t>
  </si>
  <si>
    <t>Greenwald (3304)</t>
  </si>
  <si>
    <t>Greenwald</t>
  </si>
  <si>
    <t>Grenville (3352)</t>
  </si>
  <si>
    <t>Grenville</t>
  </si>
  <si>
    <t>Grenville (3357)</t>
  </si>
  <si>
    <t>Greta (3675)</t>
  </si>
  <si>
    <t>Greta</t>
  </si>
  <si>
    <t>Greta South (3675)</t>
  </si>
  <si>
    <t>Greta South</t>
  </si>
  <si>
    <t>Greta West (3675)</t>
  </si>
  <si>
    <t>Greta West</t>
  </si>
  <si>
    <t>Grey River (3221)</t>
  </si>
  <si>
    <t>Grey River</t>
  </si>
  <si>
    <t>Greythorn (3104)</t>
  </si>
  <si>
    <t>Greythorn</t>
  </si>
  <si>
    <t>Gringegalgona (3315)</t>
  </si>
  <si>
    <t>Gringegalgona</t>
  </si>
  <si>
    <t>Gritjurk (3315)</t>
  </si>
  <si>
    <t>Gritjurk</t>
  </si>
  <si>
    <t>Grovedale (3216)</t>
  </si>
  <si>
    <t>Gruyere (3770)</t>
  </si>
  <si>
    <t>Gruyere</t>
  </si>
  <si>
    <t>Guildford (3451)</t>
  </si>
  <si>
    <t>Guildford</t>
  </si>
  <si>
    <t>Gunbower (3566)</t>
  </si>
  <si>
    <t>Gunbower</t>
  </si>
  <si>
    <t>3566</t>
  </si>
  <si>
    <t>Gundowring (3691)</t>
  </si>
  <si>
    <t>Gundowring</t>
  </si>
  <si>
    <t>Gunyah (3960)</t>
  </si>
  <si>
    <t>Gunyah</t>
  </si>
  <si>
    <t>Guys Forest (3709)</t>
  </si>
  <si>
    <t>Guys Forest</t>
  </si>
  <si>
    <t>Guys Hill (3807)</t>
  </si>
  <si>
    <t>Guys Hill</t>
  </si>
  <si>
    <t>Gymbowen (3401)</t>
  </si>
  <si>
    <t>Gymbowen</t>
  </si>
  <si>
    <t>Haddon (3351)</t>
  </si>
  <si>
    <t>Haddon</t>
  </si>
  <si>
    <t>Hadfield (3046)</t>
  </si>
  <si>
    <t>Hallam (3803)</t>
  </si>
  <si>
    <t>3803</t>
  </si>
  <si>
    <t>Hallora (3818)</t>
  </si>
  <si>
    <t>Hallora</t>
  </si>
  <si>
    <t>Halls Gap (3381)</t>
  </si>
  <si>
    <t>Halls Gap</t>
  </si>
  <si>
    <t>Hallston (3953)</t>
  </si>
  <si>
    <t>Hallston</t>
  </si>
  <si>
    <t>Hamilton (3300)</t>
  </si>
  <si>
    <t>Hamilton</t>
  </si>
  <si>
    <t>Hamlyn Heights (3215)</t>
  </si>
  <si>
    <t>Hamlyn Heights</t>
  </si>
  <si>
    <t>Hampton (3188)</t>
  </si>
  <si>
    <t>Hampton</t>
  </si>
  <si>
    <t>3188</t>
  </si>
  <si>
    <t>Hampton East (3188)</t>
  </si>
  <si>
    <t>Hampton East</t>
  </si>
  <si>
    <t>Hampton Park (3976)</t>
  </si>
  <si>
    <t>3976</t>
  </si>
  <si>
    <t>Hanging Rock (3442)</t>
  </si>
  <si>
    <t>Hanging Rock</t>
  </si>
  <si>
    <t>Hansonville (3675)</t>
  </si>
  <si>
    <t>Hansonville</t>
  </si>
  <si>
    <t>Happy Valley (3360)</t>
  </si>
  <si>
    <t>Happy Valley</t>
  </si>
  <si>
    <t>3360</t>
  </si>
  <si>
    <t>Happy Valley (3549)</t>
  </si>
  <si>
    <t>Harcourt (3453)</t>
  </si>
  <si>
    <t>Harcourt</t>
  </si>
  <si>
    <t>3453</t>
  </si>
  <si>
    <t>Harcourt North (3453)</t>
  </si>
  <si>
    <t>Harcourt North</t>
  </si>
  <si>
    <t>Harkaway (3806)</t>
  </si>
  <si>
    <t>Harkaway</t>
  </si>
  <si>
    <t>Harmers Haven (3995)</t>
  </si>
  <si>
    <t>Harmers Haven</t>
  </si>
  <si>
    <t>Harrietville (3741)</t>
  </si>
  <si>
    <t>Harrietville</t>
  </si>
  <si>
    <t>Harrow (3317)</t>
  </si>
  <si>
    <t>Harrow</t>
  </si>
  <si>
    <t>3317</t>
  </si>
  <si>
    <t>Harston (3616)</t>
  </si>
  <si>
    <t>Harston</t>
  </si>
  <si>
    <t>Hartwell (3124)</t>
  </si>
  <si>
    <t>Hartwell</t>
  </si>
  <si>
    <t>Hastings (3915)</t>
  </si>
  <si>
    <t>Hastings</t>
  </si>
  <si>
    <t>3915</t>
  </si>
  <si>
    <t>Hattah (3501)</t>
  </si>
  <si>
    <t>Hattah</t>
  </si>
  <si>
    <t>3501</t>
  </si>
  <si>
    <t>Havelock (3465)</t>
  </si>
  <si>
    <t>Havelock</t>
  </si>
  <si>
    <t>Haven (3401)</t>
  </si>
  <si>
    <t>Haven</t>
  </si>
  <si>
    <t>Havilah (3737)</t>
  </si>
  <si>
    <t>Havilah</t>
  </si>
  <si>
    <t>Hawkesdale (3287)</t>
  </si>
  <si>
    <t>Hawkesdale</t>
  </si>
  <si>
    <t>3287</t>
  </si>
  <si>
    <t>Hawkhurst (3862)</t>
  </si>
  <si>
    <t>Hawkhurst</t>
  </si>
  <si>
    <t>Hawksburn (3142)</t>
  </si>
  <si>
    <t>Hawksburn</t>
  </si>
  <si>
    <t>3142</t>
  </si>
  <si>
    <t>Hawthorn (3122)</t>
  </si>
  <si>
    <t>Hawthorn</t>
  </si>
  <si>
    <t>Hawthorn East (3123)</t>
  </si>
  <si>
    <t>Hawthorn East</t>
  </si>
  <si>
    <t>Haydens Bog (3888)</t>
  </si>
  <si>
    <t>Haydens Bog</t>
  </si>
  <si>
    <t>Hazel Park (3966)</t>
  </si>
  <si>
    <t>Hazel Park</t>
  </si>
  <si>
    <t>Hazeldene (3658)</t>
  </si>
  <si>
    <t>Hazeldene</t>
  </si>
  <si>
    <t>Hazelwood (3840)</t>
  </si>
  <si>
    <t>Hazelwood</t>
  </si>
  <si>
    <t>Hazelwood North (3840)</t>
  </si>
  <si>
    <t>Hazelwood North</t>
  </si>
  <si>
    <t>Hazelwood South (3840)</t>
  </si>
  <si>
    <t>Hazelwood South</t>
  </si>
  <si>
    <t>Healesville (3777)</t>
  </si>
  <si>
    <t>Healesville</t>
  </si>
  <si>
    <t>Heath Hill (3981)</t>
  </si>
  <si>
    <t>Heath Hill</t>
  </si>
  <si>
    <t>Heathcote (3523)</t>
  </si>
  <si>
    <t>Heathcote</t>
  </si>
  <si>
    <t>Heathcote Junction (3758)</t>
  </si>
  <si>
    <t>Heathcote Junction</t>
  </si>
  <si>
    <t>3758</t>
  </si>
  <si>
    <t>Heathcote South (3523)</t>
  </si>
  <si>
    <t>Heathcote South</t>
  </si>
  <si>
    <t>Heatherton (3202)</t>
  </si>
  <si>
    <t>Heatherton</t>
  </si>
  <si>
    <t>3202</t>
  </si>
  <si>
    <t>Heathmere (3305)</t>
  </si>
  <si>
    <t>Heathmere</t>
  </si>
  <si>
    <t>Heathmont (3135)</t>
  </si>
  <si>
    <t>Heathmont</t>
  </si>
  <si>
    <t>3135</t>
  </si>
  <si>
    <t>Hedley (3967)</t>
  </si>
  <si>
    <t>Hedley</t>
  </si>
  <si>
    <t>3967</t>
  </si>
  <si>
    <t>Heidelberg (3084)</t>
  </si>
  <si>
    <t>Heidelberg Heights (3081)</t>
  </si>
  <si>
    <t>Heidelberg Heights</t>
  </si>
  <si>
    <t>Heidelberg West (3081)</t>
  </si>
  <si>
    <t>Hensley Park (3301)</t>
  </si>
  <si>
    <t>Hensley Park</t>
  </si>
  <si>
    <t>Henty (3312)</t>
  </si>
  <si>
    <t>Henty</t>
  </si>
  <si>
    <t>Hepburn (3461)</t>
  </si>
  <si>
    <t>Hepburn</t>
  </si>
  <si>
    <t>Hepburn Springs (3461)</t>
  </si>
  <si>
    <t>Hepburn Springs</t>
  </si>
  <si>
    <t>Herne Hill (3218)</t>
  </si>
  <si>
    <t>Herne Hill</t>
  </si>
  <si>
    <t>Hernes Oak (3825)</t>
  </si>
  <si>
    <t>Hernes Oak</t>
  </si>
  <si>
    <t>Hesket (3442)</t>
  </si>
  <si>
    <t>Hesket</t>
  </si>
  <si>
    <t>Hesse (3321)</t>
  </si>
  <si>
    <t>Hesse</t>
  </si>
  <si>
    <t>3321</t>
  </si>
  <si>
    <t>Hexham (3273)</t>
  </si>
  <si>
    <t>Hexham</t>
  </si>
  <si>
    <t>3273</t>
  </si>
  <si>
    <t>Heyfield (3858)</t>
  </si>
  <si>
    <t>Heyfield</t>
  </si>
  <si>
    <t>Heytesbury Lower (3268)</t>
  </si>
  <si>
    <t>Heytesbury Lower</t>
  </si>
  <si>
    <t>Heywood (3304)</t>
  </si>
  <si>
    <t>Heywood</t>
  </si>
  <si>
    <t>Hiamdale (3847)</t>
  </si>
  <si>
    <t>Hiamdale</t>
  </si>
  <si>
    <t>3847</t>
  </si>
  <si>
    <t>Hiawatha (3971)</t>
  </si>
  <si>
    <t>Hiawatha</t>
  </si>
  <si>
    <t>High Camp (3764)</t>
  </si>
  <si>
    <t>High Camp</t>
  </si>
  <si>
    <t>Highett (3190)</t>
  </si>
  <si>
    <t>Highett</t>
  </si>
  <si>
    <t>3190</t>
  </si>
  <si>
    <t>Highlands (3660)</t>
  </si>
  <si>
    <t>Highlands</t>
  </si>
  <si>
    <t>Highton (3216)</t>
  </si>
  <si>
    <t>Highton</t>
  </si>
  <si>
    <t>Hilgay (3315)</t>
  </si>
  <si>
    <t>Hilgay</t>
  </si>
  <si>
    <t>Hill End (3825)</t>
  </si>
  <si>
    <t>Hill End</t>
  </si>
  <si>
    <t>Hillcrest (3351)</t>
  </si>
  <si>
    <t>Hillcrest</t>
  </si>
  <si>
    <t>Hilldene (3662)</t>
  </si>
  <si>
    <t>Hilldene</t>
  </si>
  <si>
    <t>3662</t>
  </si>
  <si>
    <t>Hillside (3037)</t>
  </si>
  <si>
    <t>Hillside</t>
  </si>
  <si>
    <t>Hillside (3875)</t>
  </si>
  <si>
    <t>Hinnomunjie (3898)</t>
  </si>
  <si>
    <t>Hinnomunjie</t>
  </si>
  <si>
    <t>HMAS Cerberus (3920)</t>
  </si>
  <si>
    <t>HMAS Cerberus</t>
  </si>
  <si>
    <t>3920</t>
  </si>
  <si>
    <t xml:space="preserve">Mornington Peninsula </t>
  </si>
  <si>
    <t>Hoddle (3959)</t>
  </si>
  <si>
    <t>Hoddle</t>
  </si>
  <si>
    <t>Hoddles Creek (3139)</t>
  </si>
  <si>
    <t>Hoddles Creek</t>
  </si>
  <si>
    <t>Hollands Landing (3862)</t>
  </si>
  <si>
    <t>Hollands Landing</t>
  </si>
  <si>
    <t>Holmesglen (3148)</t>
  </si>
  <si>
    <t>Holmesglen</t>
  </si>
  <si>
    <t>Homebush (3465)</t>
  </si>
  <si>
    <t>Homebush</t>
  </si>
  <si>
    <t>Homerton (3304)</t>
  </si>
  <si>
    <t>Homerton</t>
  </si>
  <si>
    <t>Homewood (3717)</t>
  </si>
  <si>
    <t>Homewood</t>
  </si>
  <si>
    <t>Hopetoun (3396)</t>
  </si>
  <si>
    <t>Hopetoun</t>
  </si>
  <si>
    <t>3396</t>
  </si>
  <si>
    <t>Hopetoun Gardens (3162)</t>
  </si>
  <si>
    <t>Hopetoun Gardens</t>
  </si>
  <si>
    <t>Hopetoun Park (3340)</t>
  </si>
  <si>
    <t>Hopetoun Park</t>
  </si>
  <si>
    <t>Hopevale (3396)</t>
  </si>
  <si>
    <t>Hopevale</t>
  </si>
  <si>
    <t>Hoppers Crossing (3029)</t>
  </si>
  <si>
    <t>3029</t>
  </si>
  <si>
    <t>Horden Vale (3238)</t>
  </si>
  <si>
    <t>Horden Vale</t>
  </si>
  <si>
    <t>Horfield (3567)</t>
  </si>
  <si>
    <t>Horfield</t>
  </si>
  <si>
    <t>3567</t>
  </si>
  <si>
    <t>Horsham (3400)</t>
  </si>
  <si>
    <t>Horsham</t>
  </si>
  <si>
    <t>3400</t>
  </si>
  <si>
    <t>Hotham Heights (3741)</t>
  </si>
  <si>
    <t>Hotham Heights</t>
  </si>
  <si>
    <t>Hotham Hill (3051)</t>
  </si>
  <si>
    <t>Hotham Hill</t>
  </si>
  <si>
    <t>3051</t>
  </si>
  <si>
    <t>Hotspur (3303)</t>
  </si>
  <si>
    <t>Hotspur</t>
  </si>
  <si>
    <t>Houston (3128)</t>
  </si>
  <si>
    <t>Houston</t>
  </si>
  <si>
    <t>Howes Creek (3723)</t>
  </si>
  <si>
    <t>Howes Creek</t>
  </si>
  <si>
    <t>Howitt Plains (3858)</t>
  </si>
  <si>
    <t>Howitt Plains</t>
  </si>
  <si>
    <t>Howqua (3723)</t>
  </si>
  <si>
    <t>Howqua</t>
  </si>
  <si>
    <t>Howqua Hills (3723)</t>
  </si>
  <si>
    <t>Howqua Hills</t>
  </si>
  <si>
    <t>Howqua Inlet (3723)</t>
  </si>
  <si>
    <t>Howqua Inlet</t>
  </si>
  <si>
    <t>Howqua Plains (3722)</t>
  </si>
  <si>
    <t>Howqua Plains</t>
  </si>
  <si>
    <t>Hughesdale (3166)</t>
  </si>
  <si>
    <t>Hughesdale</t>
  </si>
  <si>
    <t>3166</t>
  </si>
  <si>
    <t>Hume Weir (3691)</t>
  </si>
  <si>
    <t>Hume Weir</t>
  </si>
  <si>
    <t>Humevale (3757)</t>
  </si>
  <si>
    <t>Humevale</t>
  </si>
  <si>
    <t>Hunter (3558)</t>
  </si>
  <si>
    <t>Hunter</t>
  </si>
  <si>
    <t>Hunterston (3971)</t>
  </si>
  <si>
    <t>Hunterston</t>
  </si>
  <si>
    <t>Huntingdale (3166)</t>
  </si>
  <si>
    <t>Huntingdale</t>
  </si>
  <si>
    <t>Huntly (3551)</t>
  </si>
  <si>
    <t>Huntly</t>
  </si>
  <si>
    <t>Huntly North (3551)</t>
  </si>
  <si>
    <t>Huntly North</t>
  </si>
  <si>
    <t>Huon (3695)</t>
  </si>
  <si>
    <t>Huon</t>
  </si>
  <si>
    <t>Huon Creek (3691)</t>
  </si>
  <si>
    <t>Huon Creek</t>
  </si>
  <si>
    <t>Hurstbridge (3099)</t>
  </si>
  <si>
    <t>Hurstbridge</t>
  </si>
  <si>
    <t>Icy Creek (3833)</t>
  </si>
  <si>
    <t>Icy Creek</t>
  </si>
  <si>
    <t>Iguana Creek (3875)</t>
  </si>
  <si>
    <t>Iguana Creek</t>
  </si>
  <si>
    <t>Illabarook (3351)</t>
  </si>
  <si>
    <t>Illabarook</t>
  </si>
  <si>
    <t>Illawarra (3381)</t>
  </si>
  <si>
    <t>Illawarra</t>
  </si>
  <si>
    <t>Illowa (3282)</t>
  </si>
  <si>
    <t>Illowa</t>
  </si>
  <si>
    <t>3282</t>
  </si>
  <si>
    <t>Indented Head (3223)</t>
  </si>
  <si>
    <t>Indented Head</t>
  </si>
  <si>
    <t>3223</t>
  </si>
  <si>
    <t>Indigo (3683)</t>
  </si>
  <si>
    <t>Indigo</t>
  </si>
  <si>
    <t>Indigo Valley (3688)</t>
  </si>
  <si>
    <t>Indigo Valley</t>
  </si>
  <si>
    <t>Inglewood (3517)</t>
  </si>
  <si>
    <t>Inglewood</t>
  </si>
  <si>
    <t>Ingliston (3342)</t>
  </si>
  <si>
    <t>Ingliston</t>
  </si>
  <si>
    <t>Inkerman (3472)</t>
  </si>
  <si>
    <t>Inkerman</t>
  </si>
  <si>
    <t>Invergordon (3636)</t>
  </si>
  <si>
    <t>Invergordon</t>
  </si>
  <si>
    <t>Invergordon South (3634)</t>
  </si>
  <si>
    <t>Invergordon South</t>
  </si>
  <si>
    <t>Inverleigh (3321)</t>
  </si>
  <si>
    <t>Inverleigh</t>
  </si>
  <si>
    <t>Inverloch (3996)</t>
  </si>
  <si>
    <t>Inverloch</t>
  </si>
  <si>
    <t>3996</t>
  </si>
  <si>
    <t>Invermay (3352)</t>
  </si>
  <si>
    <t>Invermay</t>
  </si>
  <si>
    <t>Invermay Park (3350)</t>
  </si>
  <si>
    <t>Invermay Park</t>
  </si>
  <si>
    <t>Iona (3815)</t>
  </si>
  <si>
    <t>Iona</t>
  </si>
  <si>
    <t>Iraak (3494)</t>
  </si>
  <si>
    <t>Iraak</t>
  </si>
  <si>
    <t>Irishtown (3451)</t>
  </si>
  <si>
    <t>Irishtown</t>
  </si>
  <si>
    <t>Ironbark (3550)</t>
  </si>
  <si>
    <t>Ironbark</t>
  </si>
  <si>
    <t>Irrewarra (3249)</t>
  </si>
  <si>
    <t>Irrewarra</t>
  </si>
  <si>
    <t>Irrewillipe (3249)</t>
  </si>
  <si>
    <t>Irrewillipe</t>
  </si>
  <si>
    <t>Irrewillipe West (3249)</t>
  </si>
  <si>
    <t>Irrewillipe West</t>
  </si>
  <si>
    <t>Irymple (3498)</t>
  </si>
  <si>
    <t>Irymple</t>
  </si>
  <si>
    <t>3498</t>
  </si>
  <si>
    <t>Ivanhoe (3079)</t>
  </si>
  <si>
    <t>Ivanhoe</t>
  </si>
  <si>
    <t>3079</t>
  </si>
  <si>
    <t>Ivanhoe East (3079)</t>
  </si>
  <si>
    <t>Ivanhoe East</t>
  </si>
  <si>
    <t>Jacana (3047)</t>
  </si>
  <si>
    <t>Jack River (3971)</t>
  </si>
  <si>
    <t>Jack River</t>
  </si>
  <si>
    <t>Jackass Flat (3556)</t>
  </si>
  <si>
    <t>Jackass Flat</t>
  </si>
  <si>
    <t>Jacob Creek (3825)</t>
  </si>
  <si>
    <t>Jacob Creek</t>
  </si>
  <si>
    <t>Jam Jerrup (3984)</t>
  </si>
  <si>
    <t>Jam Jerrup</t>
  </si>
  <si>
    <t>Jamieson (3723)</t>
  </si>
  <si>
    <t>Jamieson</t>
  </si>
  <si>
    <t>Jan Juc (3228)</t>
  </si>
  <si>
    <t>Jan Juc</t>
  </si>
  <si>
    <t>Jancourt (3266)</t>
  </si>
  <si>
    <t>Jancourt</t>
  </si>
  <si>
    <t>Jancourt East (3266)</t>
  </si>
  <si>
    <t>Jancourt East</t>
  </si>
  <si>
    <t>Jarklin (3517)</t>
  </si>
  <si>
    <t>Jarklin</t>
  </si>
  <si>
    <t>Jarrahmond (3888)</t>
  </si>
  <si>
    <t>Jarrahmond</t>
  </si>
  <si>
    <t>Jarvis Creek (3700)</t>
  </si>
  <si>
    <t>Jarvis Creek</t>
  </si>
  <si>
    <t>Jeeralang (3840)</t>
  </si>
  <si>
    <t>Jeeralang</t>
  </si>
  <si>
    <t>Jeeralang Junction (3840)</t>
  </si>
  <si>
    <t>Jeeralang Junction</t>
  </si>
  <si>
    <t>Jeetho (3945)</t>
  </si>
  <si>
    <t>Jeetho</t>
  </si>
  <si>
    <t>3945</t>
  </si>
  <si>
    <t>Jeffcott (3480)</t>
  </si>
  <si>
    <t>Jeffcott</t>
  </si>
  <si>
    <t>Jeffcott North (3480)</t>
  </si>
  <si>
    <t>Jeffcott North</t>
  </si>
  <si>
    <t>Jeparit (3423)</t>
  </si>
  <si>
    <t>Jeparit</t>
  </si>
  <si>
    <t>3423</t>
  </si>
  <si>
    <t>Jericho (3825)</t>
  </si>
  <si>
    <t>Jericho</t>
  </si>
  <si>
    <t>Jeruk (3527)</t>
  </si>
  <si>
    <t>Jeruk</t>
  </si>
  <si>
    <t>Jil Jil (3483)</t>
  </si>
  <si>
    <t>Jil Jil</t>
  </si>
  <si>
    <t>Jilpanger (3409)</t>
  </si>
  <si>
    <t>Jilpanger</t>
  </si>
  <si>
    <t>Jindivick (3818)</t>
  </si>
  <si>
    <t>Jindivick</t>
  </si>
  <si>
    <t>Joel Joel (3381)</t>
  </si>
  <si>
    <t>Joel Joel</t>
  </si>
  <si>
    <t>Joel South (3381)</t>
  </si>
  <si>
    <t>Joel South</t>
  </si>
  <si>
    <t>Johanna (3238)</t>
  </si>
  <si>
    <t>Johanna</t>
  </si>
  <si>
    <t>Johnsonville (3902)</t>
  </si>
  <si>
    <t>Johnsonville</t>
  </si>
  <si>
    <t>Johnstones Hill (3870)</t>
  </si>
  <si>
    <t>Johnstones Hill</t>
  </si>
  <si>
    <t>Joyces Creek (3462)</t>
  </si>
  <si>
    <t>Joyces Creek</t>
  </si>
  <si>
    <t>Jumbuk (3869)</t>
  </si>
  <si>
    <t>Jumbuk</t>
  </si>
  <si>
    <t>3869</t>
  </si>
  <si>
    <t>Jumbunna (3951)</t>
  </si>
  <si>
    <t>Jumbunna</t>
  </si>
  <si>
    <t>Junction Village (3977)</t>
  </si>
  <si>
    <t>Junction Village</t>
  </si>
  <si>
    <t>Jung (3401)</t>
  </si>
  <si>
    <t>Jung</t>
  </si>
  <si>
    <t>Jungaburra (3575)</t>
  </si>
  <si>
    <t>Jungaburra</t>
  </si>
  <si>
    <t>Junortoun (3551)</t>
  </si>
  <si>
    <t>Junortoun</t>
  </si>
  <si>
    <t>Kaarimba (3635)</t>
  </si>
  <si>
    <t>Kaarimba</t>
  </si>
  <si>
    <t>3635</t>
  </si>
  <si>
    <t>Kadnook (3318)</t>
  </si>
  <si>
    <t>Kadnook</t>
  </si>
  <si>
    <t>Kalimna (3909)</t>
  </si>
  <si>
    <t>Kalimna</t>
  </si>
  <si>
    <t>3909</t>
  </si>
  <si>
    <t>Kalimna West (3909)</t>
  </si>
  <si>
    <t>Kalimna West</t>
  </si>
  <si>
    <t>Kalkallo (3064)</t>
  </si>
  <si>
    <t>Kalkallo</t>
  </si>
  <si>
    <t>Kalkee (3401)</t>
  </si>
  <si>
    <t>Kalkee</t>
  </si>
  <si>
    <t>Kallista (3791)</t>
  </si>
  <si>
    <t>Kallista</t>
  </si>
  <si>
    <t>3791</t>
  </si>
  <si>
    <t>Kalorama (3766)</t>
  </si>
  <si>
    <t>Kalorama</t>
  </si>
  <si>
    <t>3766</t>
  </si>
  <si>
    <t>Kalpienung (3529)</t>
  </si>
  <si>
    <t>Kalpienung</t>
  </si>
  <si>
    <t>3529</t>
  </si>
  <si>
    <t>Kamarooka (3570)</t>
  </si>
  <si>
    <t>Kamarooka</t>
  </si>
  <si>
    <t>Kamarooka North (3571)</t>
  </si>
  <si>
    <t>Kamarooka North</t>
  </si>
  <si>
    <t>Kanagulk (3401)</t>
  </si>
  <si>
    <t>Kanagulk</t>
  </si>
  <si>
    <t>Kancoona (3691)</t>
  </si>
  <si>
    <t>Kancoona</t>
  </si>
  <si>
    <t>Kangaroo Flat (3555)</t>
  </si>
  <si>
    <t>Kangaroo Flat</t>
  </si>
  <si>
    <t>Kangaroo Ground (3097)</t>
  </si>
  <si>
    <t>Kangaroo Ground</t>
  </si>
  <si>
    <t>Kangaroo Lake (3581)</t>
  </si>
  <si>
    <t>Kangaroo Lake</t>
  </si>
  <si>
    <t>3581</t>
  </si>
  <si>
    <t>Kaniva (3419)</t>
  </si>
  <si>
    <t>Kaniva</t>
  </si>
  <si>
    <t>3419</t>
  </si>
  <si>
    <t>Kanumbra (3719)</t>
  </si>
  <si>
    <t>Kanumbra</t>
  </si>
  <si>
    <t>Kanya (3381)</t>
  </si>
  <si>
    <t>Kanya</t>
  </si>
  <si>
    <t>Kanyapella (3564)</t>
  </si>
  <si>
    <t>Kanyapella</t>
  </si>
  <si>
    <t>Karabeal (3294)</t>
  </si>
  <si>
    <t>Karabeal</t>
  </si>
  <si>
    <t>Kardella (3951)</t>
  </si>
  <si>
    <t>Kardella</t>
  </si>
  <si>
    <t>Kardella South (3950)</t>
  </si>
  <si>
    <t>Kardella South</t>
  </si>
  <si>
    <t>3950</t>
  </si>
  <si>
    <t>Kariah (3260)</t>
  </si>
  <si>
    <t>Kariah</t>
  </si>
  <si>
    <t>Karingal (3199)</t>
  </si>
  <si>
    <t>Karingal</t>
  </si>
  <si>
    <t>Karnak (3401)</t>
  </si>
  <si>
    <t>Karnak</t>
  </si>
  <si>
    <t>Karramomus (3631)</t>
  </si>
  <si>
    <t>Karramomus</t>
  </si>
  <si>
    <t>Karyrie (3483)</t>
  </si>
  <si>
    <t>Karyrie</t>
  </si>
  <si>
    <t>Katamatite (3649)</t>
  </si>
  <si>
    <t>Katamatite</t>
  </si>
  <si>
    <t>3649</t>
  </si>
  <si>
    <t>Katamatite East (3649)</t>
  </si>
  <si>
    <t>Katamatite East</t>
  </si>
  <si>
    <t>Katandra (3634)</t>
  </si>
  <si>
    <t>Katandra</t>
  </si>
  <si>
    <t>Katandra West (3634)</t>
  </si>
  <si>
    <t>Katandra West</t>
  </si>
  <si>
    <t>Katunga (3640)</t>
  </si>
  <si>
    <t>Katunga</t>
  </si>
  <si>
    <t>3640</t>
  </si>
  <si>
    <t>Kawarren (3249)</t>
  </si>
  <si>
    <t>Kawarren</t>
  </si>
  <si>
    <t>Kealba (3021)</t>
  </si>
  <si>
    <t>Kealba</t>
  </si>
  <si>
    <t>Keely (3568)</t>
  </si>
  <si>
    <t>Keely</t>
  </si>
  <si>
    <t>Keilor (3036)</t>
  </si>
  <si>
    <t>Keilor</t>
  </si>
  <si>
    <t>3036</t>
  </si>
  <si>
    <t>Keilor Downs (3038)</t>
  </si>
  <si>
    <t>3038</t>
  </si>
  <si>
    <t>Keilor East (3033)</t>
  </si>
  <si>
    <t>3033</t>
  </si>
  <si>
    <t>Keilor Lodge (3038)</t>
  </si>
  <si>
    <t>Keilor Lodge</t>
  </si>
  <si>
    <t>Keilor North (3036)</t>
  </si>
  <si>
    <t>Keilor North</t>
  </si>
  <si>
    <t>Keilor Park (3042)</t>
  </si>
  <si>
    <t>Keilor Park</t>
  </si>
  <si>
    <t>Kellalac (3393)</t>
  </si>
  <si>
    <t>Kellalac</t>
  </si>
  <si>
    <t>Kelvin View (3666)</t>
  </si>
  <si>
    <t>Kelvin View</t>
  </si>
  <si>
    <t>Kenley (3597)</t>
  </si>
  <si>
    <t>Kenley</t>
  </si>
  <si>
    <t>3597</t>
  </si>
  <si>
    <t>Kenmare (3395)</t>
  </si>
  <si>
    <t>Kenmare</t>
  </si>
  <si>
    <t>Kennedys Creek (3239)</t>
  </si>
  <si>
    <t>Kennedys Creek</t>
  </si>
  <si>
    <t>Kennett River (3221)</t>
  </si>
  <si>
    <t>Kennett River</t>
  </si>
  <si>
    <t>Kennington (3550)</t>
  </si>
  <si>
    <t>Kennington</t>
  </si>
  <si>
    <t>Kensington (3031)</t>
  </si>
  <si>
    <t>Kensington</t>
  </si>
  <si>
    <t>Keon Park (3073)</t>
  </si>
  <si>
    <t>Keon Park</t>
  </si>
  <si>
    <t>3073</t>
  </si>
  <si>
    <t>Kerang (3579)</t>
  </si>
  <si>
    <t>Kerang</t>
  </si>
  <si>
    <t>Kerang East (3579)</t>
  </si>
  <si>
    <t>Kerang East</t>
  </si>
  <si>
    <t>Kergunyah (3691)</t>
  </si>
  <si>
    <t>Kergunyah</t>
  </si>
  <si>
    <t>Kergunyah South (3691)</t>
  </si>
  <si>
    <t>Kergunyah South</t>
  </si>
  <si>
    <t>Kernot (3979)</t>
  </si>
  <si>
    <t>Kernot</t>
  </si>
  <si>
    <t>Kerrie (3434)</t>
  </si>
  <si>
    <t>Kerrie</t>
  </si>
  <si>
    <t>Kerrimuir (3129)</t>
  </si>
  <si>
    <t>Kerrimuir</t>
  </si>
  <si>
    <t>Kerrisdale (3660)</t>
  </si>
  <si>
    <t>Kerrisdale</t>
  </si>
  <si>
    <t>Kevington (3723)</t>
  </si>
  <si>
    <t>Kevington</t>
  </si>
  <si>
    <t>Kew (3101)</t>
  </si>
  <si>
    <t>Kew</t>
  </si>
  <si>
    <t>Kew East (3102)</t>
  </si>
  <si>
    <t>Kew East</t>
  </si>
  <si>
    <t>3102</t>
  </si>
  <si>
    <t>Kewell (3390)</t>
  </si>
  <si>
    <t>Kewell</t>
  </si>
  <si>
    <t>3390</t>
  </si>
  <si>
    <t>Keysborough (3173)</t>
  </si>
  <si>
    <t>3173</t>
  </si>
  <si>
    <t>Kialla (3631)</t>
  </si>
  <si>
    <t>Kialla</t>
  </si>
  <si>
    <t>Kialla East (3631)</t>
  </si>
  <si>
    <t>Kialla East</t>
  </si>
  <si>
    <t>Kialla West (3631)</t>
  </si>
  <si>
    <t>Kialla West</t>
  </si>
  <si>
    <t>Kiata (3418)</t>
  </si>
  <si>
    <t>Kiata</t>
  </si>
  <si>
    <t>Kiewa (3691)</t>
  </si>
  <si>
    <t>Kiewa</t>
  </si>
  <si>
    <t>Kilcunda (3995)</t>
  </si>
  <si>
    <t>Kilcunda</t>
  </si>
  <si>
    <t>Killara (3691)</t>
  </si>
  <si>
    <t>Killara</t>
  </si>
  <si>
    <t>Killarney (3283)</t>
  </si>
  <si>
    <t>Killarney</t>
  </si>
  <si>
    <t>Killawarra (3678)</t>
  </si>
  <si>
    <t>Killawarra</t>
  </si>
  <si>
    <t>Killingworth (3717)</t>
  </si>
  <si>
    <t>Killingworth</t>
  </si>
  <si>
    <t>Kilmany (3851)</t>
  </si>
  <si>
    <t>Kilmany</t>
  </si>
  <si>
    <t>Kilmore (3764)</t>
  </si>
  <si>
    <t>Kilmore</t>
  </si>
  <si>
    <t>Kilmore East (3764)</t>
  </si>
  <si>
    <t>Kilmore East</t>
  </si>
  <si>
    <t>Kilsyth (3137)</t>
  </si>
  <si>
    <t>Kilsyth</t>
  </si>
  <si>
    <t>3137</t>
  </si>
  <si>
    <t>Kilsyth South (3137)</t>
  </si>
  <si>
    <t>Kilsyth South</t>
  </si>
  <si>
    <t>Kimbolton (3551)</t>
  </si>
  <si>
    <t>Kimbolton</t>
  </si>
  <si>
    <t>King Valley (3678)</t>
  </si>
  <si>
    <t>King Valley</t>
  </si>
  <si>
    <t>Kinglake (3763)</t>
  </si>
  <si>
    <t>Kinglake</t>
  </si>
  <si>
    <t>3763</t>
  </si>
  <si>
    <t>Kinglake Central (3757)</t>
  </si>
  <si>
    <t>Kinglake Central</t>
  </si>
  <si>
    <t>Kinglake West (3757)</t>
  </si>
  <si>
    <t>Kinglake West</t>
  </si>
  <si>
    <t>Kingower (3517)</t>
  </si>
  <si>
    <t>Kingower</t>
  </si>
  <si>
    <t>Kings Park (3021)</t>
  </si>
  <si>
    <t>Kingsbury (3083)</t>
  </si>
  <si>
    <t>Kingston (3364)</t>
  </si>
  <si>
    <t>Kingsville (3012)</t>
  </si>
  <si>
    <t>Kingsville</t>
  </si>
  <si>
    <t>Kingsville South (3015)</t>
  </si>
  <si>
    <t>Kingsville South</t>
  </si>
  <si>
    <t>3015</t>
  </si>
  <si>
    <t>Kinnabulla (3483)</t>
  </si>
  <si>
    <t>Kinnabulla</t>
  </si>
  <si>
    <t>Kinypanial (3520)</t>
  </si>
  <si>
    <t>Kinypanial</t>
  </si>
  <si>
    <t>Kirkstall (3283)</t>
  </si>
  <si>
    <t>Kirkstall</t>
  </si>
  <si>
    <t>Kirwins Bridge (3608)</t>
  </si>
  <si>
    <t>Kirwins Bridge</t>
  </si>
  <si>
    <t>Kithbrook (3666)</t>
  </si>
  <si>
    <t>Kithbrook</t>
  </si>
  <si>
    <t>Knebsworth (3286)</t>
  </si>
  <si>
    <t>Knebsworth</t>
  </si>
  <si>
    <t>Knowsley (3523)</t>
  </si>
  <si>
    <t>Knowsley</t>
  </si>
  <si>
    <t>Knoxfield (3180)</t>
  </si>
  <si>
    <t>Knoxfield</t>
  </si>
  <si>
    <t>3180</t>
  </si>
  <si>
    <t>Koallah (3260)</t>
  </si>
  <si>
    <t>Koallah</t>
  </si>
  <si>
    <t>Kobyboyn (3660)</t>
  </si>
  <si>
    <t>Kobyboyn</t>
  </si>
  <si>
    <t>Koetong (3704)</t>
  </si>
  <si>
    <t>Koetong</t>
  </si>
  <si>
    <t>3704</t>
  </si>
  <si>
    <t>Kolora (3265)</t>
  </si>
  <si>
    <t>Kolora</t>
  </si>
  <si>
    <t>Kongwak (3951)</t>
  </si>
  <si>
    <t>Kongwak</t>
  </si>
  <si>
    <t>Konongwootong (3315)</t>
  </si>
  <si>
    <t>Konongwootong</t>
  </si>
  <si>
    <t>Koo Wee Rup (3981)</t>
  </si>
  <si>
    <t>Koo Wee Rup</t>
  </si>
  <si>
    <t>Koo Wee Rup North (3981)</t>
  </si>
  <si>
    <t>Koo Wee Rup North</t>
  </si>
  <si>
    <t>Kooloonong (3597)</t>
  </si>
  <si>
    <t>Kooloonong</t>
  </si>
  <si>
    <t>Koonda (3669)</t>
  </si>
  <si>
    <t>Koonda</t>
  </si>
  <si>
    <t>Koondrook (3580)</t>
  </si>
  <si>
    <t>Koondrook</t>
  </si>
  <si>
    <t>3580</t>
  </si>
  <si>
    <t>Koonoomoo (3644)</t>
  </si>
  <si>
    <t>Koonoomoo</t>
  </si>
  <si>
    <t>Koonwarra (3954)</t>
  </si>
  <si>
    <t>Koonwarra</t>
  </si>
  <si>
    <t>3954</t>
  </si>
  <si>
    <t>Kooreh (3478)</t>
  </si>
  <si>
    <t>Kooreh</t>
  </si>
  <si>
    <t>Koorlong (3501)</t>
  </si>
  <si>
    <t>Koorlong</t>
  </si>
  <si>
    <t>Koornalla (3844)</t>
  </si>
  <si>
    <t>Koornalla</t>
  </si>
  <si>
    <t>Kooroocheang (3364)</t>
  </si>
  <si>
    <t>Kooroocheang</t>
  </si>
  <si>
    <t>Koorool (3860)</t>
  </si>
  <si>
    <t>Koorool</t>
  </si>
  <si>
    <t>Koorooman (3953)</t>
  </si>
  <si>
    <t>Koorooman</t>
  </si>
  <si>
    <t>Kooyong (3144)</t>
  </si>
  <si>
    <t>Kooyong</t>
  </si>
  <si>
    <t>3144</t>
  </si>
  <si>
    <t>Koriella (3714)</t>
  </si>
  <si>
    <t>Koriella</t>
  </si>
  <si>
    <t>Korobeit (3341)</t>
  </si>
  <si>
    <t>Korobeit</t>
  </si>
  <si>
    <t>Koroit (3282)</t>
  </si>
  <si>
    <t>Koroit</t>
  </si>
  <si>
    <t>Korong Vale (3520)</t>
  </si>
  <si>
    <t>Korong Vale</t>
  </si>
  <si>
    <t>Koroop (3579)</t>
  </si>
  <si>
    <t>Koroop</t>
  </si>
  <si>
    <t>Korumburra (3950)</t>
  </si>
  <si>
    <t>Korumburra</t>
  </si>
  <si>
    <t>Korumburra South (3950)</t>
  </si>
  <si>
    <t>Korumburra South</t>
  </si>
  <si>
    <t>Korweinguboora (3461)</t>
  </si>
  <si>
    <t>Korweinguboora</t>
  </si>
  <si>
    <t>Kotta (3565)</t>
  </si>
  <si>
    <t>Kotta</t>
  </si>
  <si>
    <t>3565</t>
  </si>
  <si>
    <t>Kotupna (3638)</t>
  </si>
  <si>
    <t>Kotupna</t>
  </si>
  <si>
    <t>3638</t>
  </si>
  <si>
    <t>Kow Swamp (3567)</t>
  </si>
  <si>
    <t>Kow Swamp</t>
  </si>
  <si>
    <t>Koyuga (3622)</t>
  </si>
  <si>
    <t>Koyuga</t>
  </si>
  <si>
    <t>3622</t>
  </si>
  <si>
    <t>Krowera (3945)</t>
  </si>
  <si>
    <t>Krowera</t>
  </si>
  <si>
    <t>Kulwin (3490)</t>
  </si>
  <si>
    <t>Kulwin</t>
  </si>
  <si>
    <t>Kunat (3585)</t>
  </si>
  <si>
    <t>Kunat</t>
  </si>
  <si>
    <t>Kunyung (3930)</t>
  </si>
  <si>
    <t>Kunyung</t>
  </si>
  <si>
    <t>3930</t>
  </si>
  <si>
    <t>Kurraca (3518)</t>
  </si>
  <si>
    <t>Kurraca</t>
  </si>
  <si>
    <t>Kurraca West (3518)</t>
  </si>
  <si>
    <t>Kurraca West</t>
  </si>
  <si>
    <t>Kurting (3517)</t>
  </si>
  <si>
    <t>Kurting</t>
  </si>
  <si>
    <t>Kurunjang (3337)</t>
  </si>
  <si>
    <t>Kurunjang</t>
  </si>
  <si>
    <t>3337</t>
  </si>
  <si>
    <t>Ky Valley (3621)</t>
  </si>
  <si>
    <t>Ky Valley</t>
  </si>
  <si>
    <t>3621</t>
  </si>
  <si>
    <t>Ky West (3621)</t>
  </si>
  <si>
    <t>Ky West</t>
  </si>
  <si>
    <t>Kyabram (3619)</t>
  </si>
  <si>
    <t>Kyabram</t>
  </si>
  <si>
    <t>3619</t>
  </si>
  <si>
    <t>Kyabram (3620)</t>
  </si>
  <si>
    <t>3620</t>
  </si>
  <si>
    <t>Kyabram South (3620)</t>
  </si>
  <si>
    <t>Kyabram South</t>
  </si>
  <si>
    <t>Kyneton (3444)</t>
  </si>
  <si>
    <t>Kyneton</t>
  </si>
  <si>
    <t>Kyneton South (3444)</t>
  </si>
  <si>
    <t>Kyneton South</t>
  </si>
  <si>
    <t>Laanecoorie (3463)</t>
  </si>
  <si>
    <t>Laanecoorie</t>
  </si>
  <si>
    <t>Laang (3265)</t>
  </si>
  <si>
    <t>Laang</t>
  </si>
  <si>
    <t>Labertouche (3816)</t>
  </si>
  <si>
    <t>Labertouche</t>
  </si>
  <si>
    <t>3816</t>
  </si>
  <si>
    <t>Laburnum (3130)</t>
  </si>
  <si>
    <t>Laburnum</t>
  </si>
  <si>
    <t>Laceby (3678)</t>
  </si>
  <si>
    <t>Laceby</t>
  </si>
  <si>
    <t>Ladys Pass (3523)</t>
  </si>
  <si>
    <t>Ladys Pass</t>
  </si>
  <si>
    <t>Laen (3480)</t>
  </si>
  <si>
    <t>Laen</t>
  </si>
  <si>
    <t>Laen East (3480)</t>
  </si>
  <si>
    <t>Laen East</t>
  </si>
  <si>
    <t>Laen North (3480)</t>
  </si>
  <si>
    <t>Laen North</t>
  </si>
  <si>
    <t>Lah (3393)</t>
  </si>
  <si>
    <t>Lah</t>
  </si>
  <si>
    <t>Laharum (3401)</t>
  </si>
  <si>
    <t>Laharum</t>
  </si>
  <si>
    <t>Lake Boga (3584)</t>
  </si>
  <si>
    <t>Lake Boga</t>
  </si>
  <si>
    <t>3584</t>
  </si>
  <si>
    <t>Lake Bolac (3351)</t>
  </si>
  <si>
    <t>Lake Bolac</t>
  </si>
  <si>
    <t>Lake Buloke (3480)</t>
  </si>
  <si>
    <t>Lake Buloke</t>
  </si>
  <si>
    <t>Lake Bunga (3909)</t>
  </si>
  <si>
    <t>Lake Bunga</t>
  </si>
  <si>
    <t>Lake Charm (3581)</t>
  </si>
  <si>
    <t>Lake Charm</t>
  </si>
  <si>
    <t>Lake Condah (3303)</t>
  </si>
  <si>
    <t>Lake Condah</t>
  </si>
  <si>
    <t>Lake Cooper (3559)</t>
  </si>
  <si>
    <t>Lake Cooper</t>
  </si>
  <si>
    <t>Lake Eildon (3713)</t>
  </si>
  <si>
    <t>Lake Eildon</t>
  </si>
  <si>
    <t>Lake Fyans (3381)</t>
  </si>
  <si>
    <t>Lake Fyans</t>
  </si>
  <si>
    <t>Lake Gardens (3355)</t>
  </si>
  <si>
    <t>Lake Gardens</t>
  </si>
  <si>
    <t>3355</t>
  </si>
  <si>
    <t>Lake Goldsmith (3373)</t>
  </si>
  <si>
    <t>Lake Goldsmith</t>
  </si>
  <si>
    <t>Lake Hindmarsh (3423)</t>
  </si>
  <si>
    <t>Lake Hindmarsh</t>
  </si>
  <si>
    <t>Lake Lonsdale (3381)</t>
  </si>
  <si>
    <t>Lake Lonsdale</t>
  </si>
  <si>
    <t>Lake Marmal (3525)</t>
  </si>
  <si>
    <t>Lake Marmal</t>
  </si>
  <si>
    <t>Lake Marmel (3525)</t>
  </si>
  <si>
    <t>Lake Marmel</t>
  </si>
  <si>
    <t>Lake Meran (3579)</t>
  </si>
  <si>
    <t>Lake Meran</t>
  </si>
  <si>
    <t>Lake Mokoan (3673)</t>
  </si>
  <si>
    <t>Lake Mokoan</t>
  </si>
  <si>
    <t>Lake Mundi (3312)</t>
  </si>
  <si>
    <t>Lake Mundi</t>
  </si>
  <si>
    <t>Lake Powell (3597)</t>
  </si>
  <si>
    <t>Lake Powell</t>
  </si>
  <si>
    <t>Lake Rowan (3727)</t>
  </si>
  <si>
    <t>Lake Rowan</t>
  </si>
  <si>
    <t>Lake Tyers (3887)</t>
  </si>
  <si>
    <t>Lake Tyers</t>
  </si>
  <si>
    <t>3887</t>
  </si>
  <si>
    <t>Lake Tyers Beach (3909)</t>
  </si>
  <si>
    <t>Lake Tyers Beach</t>
  </si>
  <si>
    <t>Lake Tyrrell (3533)</t>
  </si>
  <si>
    <t>Lake Tyrrell</t>
  </si>
  <si>
    <t>Lake Wellington (3851)</t>
  </si>
  <si>
    <t>Lake Wellington</t>
  </si>
  <si>
    <t>Lake Wendouree (3350)</t>
  </si>
  <si>
    <t>Lake Wendouree</t>
  </si>
  <si>
    <t>Lake Wongan (3373)</t>
  </si>
  <si>
    <t>Lake Wongan</t>
  </si>
  <si>
    <t>Lakes Entrance (3909)</t>
  </si>
  <si>
    <t>Lakes Entrance</t>
  </si>
  <si>
    <t>Lal Lal (3352)</t>
  </si>
  <si>
    <t>Lal Lal</t>
  </si>
  <si>
    <t>Lalbert (3542)</t>
  </si>
  <si>
    <t>Lalbert</t>
  </si>
  <si>
    <t>Lalor (3075)</t>
  </si>
  <si>
    <t>3075</t>
  </si>
  <si>
    <t>Lamplough (3352)</t>
  </si>
  <si>
    <t>Lamplough</t>
  </si>
  <si>
    <t>Lancaster (3620)</t>
  </si>
  <si>
    <t>Lancaster</t>
  </si>
  <si>
    <t>Lance Creek (3995)</t>
  </si>
  <si>
    <t>Lance Creek</t>
  </si>
  <si>
    <t>Lancefield (3435)</t>
  </si>
  <si>
    <t>Lancefield</t>
  </si>
  <si>
    <t>Landsborough (3384)</t>
  </si>
  <si>
    <t>Landsborough</t>
  </si>
  <si>
    <t>Landsborough West (3384)</t>
  </si>
  <si>
    <t>Landsborough West</t>
  </si>
  <si>
    <t>Lang Lang (3984)</t>
  </si>
  <si>
    <t>Lang Lang</t>
  </si>
  <si>
    <t>Lang Lang East (3984)</t>
  </si>
  <si>
    <t>Lang Lang East</t>
  </si>
  <si>
    <t>Langdons Hill (3363)</t>
  </si>
  <si>
    <t>Langdons Hill</t>
  </si>
  <si>
    <t>Langi Kal Kal (3352)</t>
  </si>
  <si>
    <t>Langi Kal Kal</t>
  </si>
  <si>
    <t>Langi Logan (3377)</t>
  </si>
  <si>
    <t>Langi Logan</t>
  </si>
  <si>
    <t>Langkoop (3318)</t>
  </si>
  <si>
    <t>Langkoop</t>
  </si>
  <si>
    <t>Langley (3444)</t>
  </si>
  <si>
    <t>Langley</t>
  </si>
  <si>
    <t>Langwarrin (3910)</t>
  </si>
  <si>
    <t>Langwarrin</t>
  </si>
  <si>
    <t>3910</t>
  </si>
  <si>
    <t>Langwarrin South (3911)</t>
  </si>
  <si>
    <t>Langwarrin South</t>
  </si>
  <si>
    <t>Lara (3212)</t>
  </si>
  <si>
    <t>Lara</t>
  </si>
  <si>
    <t>Lardner (3821)</t>
  </si>
  <si>
    <t>Lardner</t>
  </si>
  <si>
    <t>Larpent (3249)</t>
  </si>
  <si>
    <t>Larpent</t>
  </si>
  <si>
    <t>Larralea (3325)</t>
  </si>
  <si>
    <t>Larralea</t>
  </si>
  <si>
    <t>Lascelles (3487)</t>
  </si>
  <si>
    <t>Lascelles</t>
  </si>
  <si>
    <t>3487</t>
  </si>
  <si>
    <t>Launching Place (3139)</t>
  </si>
  <si>
    <t>Launching Place</t>
  </si>
  <si>
    <t>Lauriston (3444)</t>
  </si>
  <si>
    <t>Lauriston</t>
  </si>
  <si>
    <t>Lavers Hill (3238)</t>
  </si>
  <si>
    <t>Lavers Hill</t>
  </si>
  <si>
    <t>Laverton (3028)</t>
  </si>
  <si>
    <t>Laverton North (3026)</t>
  </si>
  <si>
    <t>Laverton North</t>
  </si>
  <si>
    <t>3026</t>
  </si>
  <si>
    <t>Laverton RAAF (3027)</t>
  </si>
  <si>
    <t>Laverton RAAF</t>
  </si>
  <si>
    <t>3027</t>
  </si>
  <si>
    <t>Lawler (3480)</t>
  </si>
  <si>
    <t>Lawler</t>
  </si>
  <si>
    <t>Lawloit (3418)</t>
  </si>
  <si>
    <t>Lawloit</t>
  </si>
  <si>
    <t>Lawrence (3364)</t>
  </si>
  <si>
    <t>Lawrence</t>
  </si>
  <si>
    <t>Leaghur (3537)</t>
  </si>
  <si>
    <t>Leaghur</t>
  </si>
  <si>
    <t>Learmonth (3352)</t>
  </si>
  <si>
    <t>Learmonth</t>
  </si>
  <si>
    <t>Ledcourt (3385)</t>
  </si>
  <si>
    <t>Ledcourt</t>
  </si>
  <si>
    <t>Leichardt (3516)</t>
  </si>
  <si>
    <t>Leichardt</t>
  </si>
  <si>
    <t>Leigh Creek (3352)</t>
  </si>
  <si>
    <t>Leigh Creek</t>
  </si>
  <si>
    <t>Leitchville (3567)</t>
  </si>
  <si>
    <t>Leitchville</t>
  </si>
  <si>
    <t>Lemnos (3631)</t>
  </si>
  <si>
    <t>Lemnos</t>
  </si>
  <si>
    <t>Leneva (3691)</t>
  </si>
  <si>
    <t>Leneva</t>
  </si>
  <si>
    <t>Leonards Hill (3461)</t>
  </si>
  <si>
    <t>Leonards Hill</t>
  </si>
  <si>
    <t>Leongatha (3953)</t>
  </si>
  <si>
    <t>Leongatha</t>
  </si>
  <si>
    <t>Leongatha North (3953)</t>
  </si>
  <si>
    <t>Leongatha North</t>
  </si>
  <si>
    <t>Leongatha South (3953)</t>
  </si>
  <si>
    <t>Leongatha South</t>
  </si>
  <si>
    <t>Leopold (3224)</t>
  </si>
  <si>
    <t>Leopold</t>
  </si>
  <si>
    <t>3224</t>
  </si>
  <si>
    <t>Lerderderg (3458)</t>
  </si>
  <si>
    <t>Lerderderg</t>
  </si>
  <si>
    <t>Leslie Manor (3260)</t>
  </si>
  <si>
    <t>Leslie Manor</t>
  </si>
  <si>
    <t>Lethbridge (3332)</t>
  </si>
  <si>
    <t>Lethbridge</t>
  </si>
  <si>
    <t>3332</t>
  </si>
  <si>
    <t>Lexton (3352)</t>
  </si>
  <si>
    <t>Lexton</t>
  </si>
  <si>
    <t>Licola (3858)</t>
  </si>
  <si>
    <t>Licola</t>
  </si>
  <si>
    <t>Licola North (3858)</t>
  </si>
  <si>
    <t>Licola North</t>
  </si>
  <si>
    <t>Lillico (3820)</t>
  </si>
  <si>
    <t>Lillico</t>
  </si>
  <si>
    <t>Lillicur (3371)</t>
  </si>
  <si>
    <t>Lillicur</t>
  </si>
  <si>
    <t>Lillimur (3420)</t>
  </si>
  <si>
    <t>Lillimur</t>
  </si>
  <si>
    <t>3420</t>
  </si>
  <si>
    <t>Lilliput (3682)</t>
  </si>
  <si>
    <t>Lilliput</t>
  </si>
  <si>
    <t>Lilydale (3140)</t>
  </si>
  <si>
    <t>Lilydale</t>
  </si>
  <si>
    <t>3140</t>
  </si>
  <si>
    <t>Lima (3673)</t>
  </si>
  <si>
    <t>Lima</t>
  </si>
  <si>
    <t>Lima East (3673)</t>
  </si>
  <si>
    <t>Lima East</t>
  </si>
  <si>
    <t>Lima South (3673)</t>
  </si>
  <si>
    <t>Lima South</t>
  </si>
  <si>
    <t>Limestone (3717)</t>
  </si>
  <si>
    <t>Limestone</t>
  </si>
  <si>
    <t>Limonite (3871)</t>
  </si>
  <si>
    <t>Limonite</t>
  </si>
  <si>
    <t>Lindenow (3865)</t>
  </si>
  <si>
    <t>Lindenow</t>
  </si>
  <si>
    <t>3865</t>
  </si>
  <si>
    <t>Lindenow South (3875)</t>
  </si>
  <si>
    <t>Lindenow South</t>
  </si>
  <si>
    <t>Lindsay (3312)</t>
  </si>
  <si>
    <t>Lindsay</t>
  </si>
  <si>
    <t>Lindsay Point (5341)</t>
  </si>
  <si>
    <t xml:space="preserve">Lindsay Point </t>
  </si>
  <si>
    <t>341)</t>
  </si>
  <si>
    <t>Linga (3509)</t>
  </si>
  <si>
    <t>Linga</t>
  </si>
  <si>
    <t>3509</t>
  </si>
  <si>
    <t>Linton (3360)</t>
  </si>
  <si>
    <t>Linton</t>
  </si>
  <si>
    <t>Liparoo (3549)</t>
  </si>
  <si>
    <t>Liparoo</t>
  </si>
  <si>
    <t>Lismore (3324)</t>
  </si>
  <si>
    <t>Lismore</t>
  </si>
  <si>
    <t>3324</t>
  </si>
  <si>
    <t>Litchfield (3480)</t>
  </si>
  <si>
    <t>Litchfield</t>
  </si>
  <si>
    <t>Little Desert (3418)</t>
  </si>
  <si>
    <t>Little Desert</t>
  </si>
  <si>
    <t>Little Hampton (3458)</t>
  </si>
  <si>
    <t>Little Hampton</t>
  </si>
  <si>
    <t>Little River (3211)</t>
  </si>
  <si>
    <t>Little River</t>
  </si>
  <si>
    <t>3211</t>
  </si>
  <si>
    <t>Llanelly (3551)</t>
  </si>
  <si>
    <t>Llanelly</t>
  </si>
  <si>
    <t>Llowalong (3862)</t>
  </si>
  <si>
    <t>Llowalong</t>
  </si>
  <si>
    <t>Loch (3945)</t>
  </si>
  <si>
    <t>Loch</t>
  </si>
  <si>
    <t>Loch Sport (3851)</t>
  </si>
  <si>
    <t>Loch Sport</t>
  </si>
  <si>
    <t>Loch Valley (3833)</t>
  </si>
  <si>
    <t>Loch Valley</t>
  </si>
  <si>
    <t>Lochend (3888)</t>
  </si>
  <si>
    <t>Lochend</t>
  </si>
  <si>
    <t>Lockington (3563)</t>
  </si>
  <si>
    <t>Lockington</t>
  </si>
  <si>
    <t>3563</t>
  </si>
  <si>
    <t>Locksley (3665)</t>
  </si>
  <si>
    <t>Locksley</t>
  </si>
  <si>
    <t>3665</t>
  </si>
  <si>
    <t>Lockwood (3551)</t>
  </si>
  <si>
    <t>Lockwood</t>
  </si>
  <si>
    <t>Lockwood South (3551)</t>
  </si>
  <si>
    <t>Lockwood South</t>
  </si>
  <si>
    <t>Loddon Vale (3575)</t>
  </si>
  <si>
    <t>Loddon Vale</t>
  </si>
  <si>
    <t>Logan (3475)</t>
  </si>
  <si>
    <t>Logan</t>
  </si>
  <si>
    <t>Londrigan (3678)</t>
  </si>
  <si>
    <t>Londrigan</t>
  </si>
  <si>
    <t>Long Forest (3340)</t>
  </si>
  <si>
    <t>Long Forest</t>
  </si>
  <si>
    <t>Long Gully (3550)</t>
  </si>
  <si>
    <t>Long Gully</t>
  </si>
  <si>
    <t>Longerenong (3401)</t>
  </si>
  <si>
    <t>Longerenong</t>
  </si>
  <si>
    <t>Longford (3851)</t>
  </si>
  <si>
    <t>Longford</t>
  </si>
  <si>
    <t>Longlea (3551)</t>
  </si>
  <si>
    <t>Longlea</t>
  </si>
  <si>
    <t>Longwarry (3816)</t>
  </si>
  <si>
    <t>Longwarry</t>
  </si>
  <si>
    <t>Longwarry North (3816)</t>
  </si>
  <si>
    <t>Longwarry North</t>
  </si>
  <si>
    <t>Longwood (3665)</t>
  </si>
  <si>
    <t>Longwood</t>
  </si>
  <si>
    <t>Longwood East (3666)</t>
  </si>
  <si>
    <t>Longwood East</t>
  </si>
  <si>
    <t>Lorne (3232)</t>
  </si>
  <si>
    <t>Lorne</t>
  </si>
  <si>
    <t>3232</t>
  </si>
  <si>
    <t>Lorquon (3418)</t>
  </si>
  <si>
    <t>Lorquon</t>
  </si>
  <si>
    <t>Lovely Banks (3221)</t>
  </si>
  <si>
    <t>Lovely Banks</t>
  </si>
  <si>
    <t>Lower Moira (3639)</t>
  </si>
  <si>
    <t>Lower Moira</t>
  </si>
  <si>
    <t>Lower Norton (3401)</t>
  </si>
  <si>
    <t>Lower Norton</t>
  </si>
  <si>
    <t>Lower Plenty (3093)</t>
  </si>
  <si>
    <t>Lower Plenty</t>
  </si>
  <si>
    <t>3093</t>
  </si>
  <si>
    <t>Loy Yang (3844)</t>
  </si>
  <si>
    <t>Loy Yang</t>
  </si>
  <si>
    <t>Lubeck (3381)</t>
  </si>
  <si>
    <t>Lubeck</t>
  </si>
  <si>
    <t>Lucknow (3875)</t>
  </si>
  <si>
    <t>Lucknow</t>
  </si>
  <si>
    <t>Lucyvale (3691)</t>
  </si>
  <si>
    <t>Lucyvale</t>
  </si>
  <si>
    <t>Lurg (3673)</t>
  </si>
  <si>
    <t>Lurg</t>
  </si>
  <si>
    <t>Lurg Upper (3673)</t>
  </si>
  <si>
    <t>Lurg Upper</t>
  </si>
  <si>
    <t>Lyal (3444)</t>
  </si>
  <si>
    <t>Lyal</t>
  </si>
  <si>
    <t>Lynbrook (3975)</t>
  </si>
  <si>
    <t>Lynbrook</t>
  </si>
  <si>
    <t>3975</t>
  </si>
  <si>
    <t>Lyndhurst (3975)</t>
  </si>
  <si>
    <t>Lyndhurst</t>
  </si>
  <si>
    <t>Lyons (3304)</t>
  </si>
  <si>
    <t>Lyons</t>
  </si>
  <si>
    <t>Lyonville (3461)</t>
  </si>
  <si>
    <t>Lyonville</t>
  </si>
  <si>
    <t>Lysterfield (3156)</t>
  </si>
  <si>
    <t>Lysterfield</t>
  </si>
  <si>
    <t>Lysterfield South (3156)</t>
  </si>
  <si>
    <t>Lysterfield South</t>
  </si>
  <si>
    <t>Macarthur (3286)</t>
  </si>
  <si>
    <t>Macarthur</t>
  </si>
  <si>
    <t>Macclesfield (3782)</t>
  </si>
  <si>
    <t>Macclesfield</t>
  </si>
  <si>
    <t>Macedon (3440)</t>
  </si>
  <si>
    <t>Macedon</t>
  </si>
  <si>
    <t>3440</t>
  </si>
  <si>
    <t>Macks Creek (3971)</t>
  </si>
  <si>
    <t>Macks Creek</t>
  </si>
  <si>
    <t>Macleod (3085)</t>
  </si>
  <si>
    <t>Macleod</t>
  </si>
  <si>
    <t>3085</t>
  </si>
  <si>
    <t>Macorna (3579)</t>
  </si>
  <si>
    <t>Macorna</t>
  </si>
  <si>
    <t>Macorna North (3568)</t>
  </si>
  <si>
    <t>Macorna North</t>
  </si>
  <si>
    <t>Macs Cove (3723)</t>
  </si>
  <si>
    <t>Macs Cove</t>
  </si>
  <si>
    <t>Madalya (3971)</t>
  </si>
  <si>
    <t>Madalya</t>
  </si>
  <si>
    <t>Maddingley (3340)</t>
  </si>
  <si>
    <t>Maddingley</t>
  </si>
  <si>
    <t>Mafeking (3379)</t>
  </si>
  <si>
    <t>Mafeking</t>
  </si>
  <si>
    <t>Maffra (3860)</t>
  </si>
  <si>
    <t>Maffra</t>
  </si>
  <si>
    <t>Maffra West Upper (3859)</t>
  </si>
  <si>
    <t>Maffra West Upper</t>
  </si>
  <si>
    <t>3859</t>
  </si>
  <si>
    <t>Magpie (3352)</t>
  </si>
  <si>
    <t>Magpie</t>
  </si>
  <si>
    <t>Maiden Gully (3551)</t>
  </si>
  <si>
    <t>Maiden Gully</t>
  </si>
  <si>
    <t>Maidstone (3012)</t>
  </si>
  <si>
    <t>Mailor Flat (3275)</t>
  </si>
  <si>
    <t>Mailor Flat</t>
  </si>
  <si>
    <t>3275</t>
  </si>
  <si>
    <t>Main Lead (3373)</t>
  </si>
  <si>
    <t>Main Lead</t>
  </si>
  <si>
    <t>Main Ridge (3928)</t>
  </si>
  <si>
    <t>Main Ridge</t>
  </si>
  <si>
    <t>3928</t>
  </si>
  <si>
    <t>Maindample (3723)</t>
  </si>
  <si>
    <t>Maindample</t>
  </si>
  <si>
    <t>Maintongoon (3714)</t>
  </si>
  <si>
    <t>Maintongoon</t>
  </si>
  <si>
    <t>Major Plains (3725)</t>
  </si>
  <si>
    <t>Major Plains</t>
  </si>
  <si>
    <t>Majorca (3465)</t>
  </si>
  <si>
    <t>Majorca</t>
  </si>
  <si>
    <t>Maldon (3463)</t>
  </si>
  <si>
    <t>Maldon</t>
  </si>
  <si>
    <t>Mallacoota (3892)</t>
  </si>
  <si>
    <t>Mallacoota</t>
  </si>
  <si>
    <t>3892</t>
  </si>
  <si>
    <t>Malmsbury (3446)</t>
  </si>
  <si>
    <t>Malmsbury</t>
  </si>
  <si>
    <t>Malvern (3144)</t>
  </si>
  <si>
    <t>Malvern</t>
  </si>
  <si>
    <t>Malvern East (3145)</t>
  </si>
  <si>
    <t>Mambourin (3024)</t>
  </si>
  <si>
    <t>Mambourin</t>
  </si>
  <si>
    <t>3024</t>
  </si>
  <si>
    <t>Manangatang (3546)</t>
  </si>
  <si>
    <t>Manangatang</t>
  </si>
  <si>
    <t>Mandurang (3551)</t>
  </si>
  <si>
    <t>Mandurang</t>
  </si>
  <si>
    <t>Mandurang South (3551)</t>
  </si>
  <si>
    <t>Mandurang South</t>
  </si>
  <si>
    <t>Mangalore (3663)</t>
  </si>
  <si>
    <t>Mangalore</t>
  </si>
  <si>
    <t>3663</t>
  </si>
  <si>
    <t>Manifold Heights (3218)</t>
  </si>
  <si>
    <t>Manifold Heights</t>
  </si>
  <si>
    <t>Mannerim (3222)</t>
  </si>
  <si>
    <t>Mannerim</t>
  </si>
  <si>
    <t>Mannibadar (3360)</t>
  </si>
  <si>
    <t>Mannibadar</t>
  </si>
  <si>
    <t>Manns Beach (3971)</t>
  </si>
  <si>
    <t>Manns Beach</t>
  </si>
  <si>
    <t>Manorina (3889)</t>
  </si>
  <si>
    <t>Manorina</t>
  </si>
  <si>
    <t>Mansfield (3722)</t>
  </si>
  <si>
    <t>Mansfield</t>
  </si>
  <si>
    <t>Maramingo Creek (3891)</t>
  </si>
  <si>
    <t>Maramingo Creek</t>
  </si>
  <si>
    <t>Marcus Hill (3222)</t>
  </si>
  <si>
    <t>Marcus Hill</t>
  </si>
  <si>
    <t>Mardan (3953)</t>
  </si>
  <si>
    <t>Mardan</t>
  </si>
  <si>
    <t>Marengo (3233)</t>
  </si>
  <si>
    <t>Marengo</t>
  </si>
  <si>
    <t>Maribyrnong (3032)</t>
  </si>
  <si>
    <t>Marionvale (3634)</t>
  </si>
  <si>
    <t>Marionvale</t>
  </si>
  <si>
    <t>Markwood (3678)</t>
  </si>
  <si>
    <t>Markwood</t>
  </si>
  <si>
    <t>Marlbed (3483)</t>
  </si>
  <si>
    <t>Marlbed</t>
  </si>
  <si>
    <t>Marlo (3888)</t>
  </si>
  <si>
    <t>Marlo</t>
  </si>
  <si>
    <t>Marnoo (3387)</t>
  </si>
  <si>
    <t>Marnoo</t>
  </si>
  <si>
    <t>3387</t>
  </si>
  <si>
    <t>Marnoo East (3387)</t>
  </si>
  <si>
    <t>Marnoo East</t>
  </si>
  <si>
    <t>Marnoo West (3387)</t>
  </si>
  <si>
    <t>Marnoo West</t>
  </si>
  <si>
    <t>Marong (3515)</t>
  </si>
  <si>
    <t>Marong</t>
  </si>
  <si>
    <t>3515</t>
  </si>
  <si>
    <t>Maroona (3377)</t>
  </si>
  <si>
    <t>Maroona</t>
  </si>
  <si>
    <t>Marraweeny (3669)</t>
  </si>
  <si>
    <t>Marraweeny</t>
  </si>
  <si>
    <t>Marshall (3216)</t>
  </si>
  <si>
    <t>Marshall</t>
  </si>
  <si>
    <t>Marthavale (3875)</t>
  </si>
  <si>
    <t>Marthavale</t>
  </si>
  <si>
    <t>Marungi (3634)</t>
  </si>
  <si>
    <t>Marungi</t>
  </si>
  <si>
    <t>Maryborough (3465)</t>
  </si>
  <si>
    <t>Maryborough</t>
  </si>
  <si>
    <t>Maryknoll (3812)</t>
  </si>
  <si>
    <t>Maryknoll</t>
  </si>
  <si>
    <t>3812</t>
  </si>
  <si>
    <t>Marysville (3779)</t>
  </si>
  <si>
    <t>Marysville</t>
  </si>
  <si>
    <t>Maryvale (3840)</t>
  </si>
  <si>
    <t>Maryvale</t>
  </si>
  <si>
    <t>Massey (3482)</t>
  </si>
  <si>
    <t>Massey</t>
  </si>
  <si>
    <t>3482</t>
  </si>
  <si>
    <t>Matlock (3723)</t>
  </si>
  <si>
    <t>Matlock</t>
  </si>
  <si>
    <t>Maude (3331)</t>
  </si>
  <si>
    <t>Maude</t>
  </si>
  <si>
    <t>McCrae (3938)</t>
  </si>
  <si>
    <t>McCrae</t>
  </si>
  <si>
    <t>3938</t>
  </si>
  <si>
    <t>McEvoys (3564)</t>
  </si>
  <si>
    <t>McEvoys</t>
  </si>
  <si>
    <t>McIntyre (3472)</t>
  </si>
  <si>
    <t>McIntyre</t>
  </si>
  <si>
    <t>McKenzie Creek (3401)</t>
  </si>
  <si>
    <t>McKenzie Creek</t>
  </si>
  <si>
    <t>McKenzies Hill (3451)</t>
  </si>
  <si>
    <t>McKenzies Hill</t>
  </si>
  <si>
    <t>McKinnon (3204)</t>
  </si>
  <si>
    <t>McKinnon</t>
  </si>
  <si>
    <t>McLoughlins Beach (3874)</t>
  </si>
  <si>
    <t>McLoughlins Beach</t>
  </si>
  <si>
    <t>McMahons Creek (3799)</t>
  </si>
  <si>
    <t>McMahons Creek</t>
  </si>
  <si>
    <t>McMillans (3568)</t>
  </si>
  <si>
    <t>McMillans</t>
  </si>
  <si>
    <t>Mead (3568)</t>
  </si>
  <si>
    <t>Mead</t>
  </si>
  <si>
    <t>Meadow Creek (3678)</t>
  </si>
  <si>
    <t>Meadow Creek</t>
  </si>
  <si>
    <t>Meadow Heights (3048)</t>
  </si>
  <si>
    <t>Meatian (3585)</t>
  </si>
  <si>
    <t>Meatian</t>
  </si>
  <si>
    <t>Meeniyan (3956)</t>
  </si>
  <si>
    <t>Meeniyan</t>
  </si>
  <si>
    <t>Meering West (3579)</t>
  </si>
  <si>
    <t>Meering West</t>
  </si>
  <si>
    <t>Meerlieu (3862)</t>
  </si>
  <si>
    <t>Meerlieu</t>
  </si>
  <si>
    <t>Melbourne (3000)</t>
  </si>
  <si>
    <t>3000</t>
  </si>
  <si>
    <t>Melbourne (3001)</t>
  </si>
  <si>
    <t>3001</t>
  </si>
  <si>
    <t>Melbourne (3004)</t>
  </si>
  <si>
    <t>3004</t>
  </si>
  <si>
    <t>Melbourne Airport (3045)</t>
  </si>
  <si>
    <t>Melbourne Airport</t>
  </si>
  <si>
    <t>3045</t>
  </si>
  <si>
    <t>Melbourne West (3003)</t>
  </si>
  <si>
    <t>Melbourne West</t>
  </si>
  <si>
    <t>3003</t>
  </si>
  <si>
    <t>Melton (3337)</t>
  </si>
  <si>
    <t>Melton South (3338)</t>
  </si>
  <si>
    <t>Melton South</t>
  </si>
  <si>
    <t>Melton West (3337)</t>
  </si>
  <si>
    <t>Melton West</t>
  </si>
  <si>
    <t>Melville Forest (3315)</t>
  </si>
  <si>
    <t>Melville Forest</t>
  </si>
  <si>
    <t>Melwood (3875)</t>
  </si>
  <si>
    <t>Melwood</t>
  </si>
  <si>
    <t>Mena Park (3373)</t>
  </si>
  <si>
    <t>Mena Park</t>
  </si>
  <si>
    <t>Mentone (3194)</t>
  </si>
  <si>
    <t>Mentone</t>
  </si>
  <si>
    <t>3194</t>
  </si>
  <si>
    <t>Menzies Creek (3159)</t>
  </si>
  <si>
    <t>Menzies Creek</t>
  </si>
  <si>
    <t>3159</t>
  </si>
  <si>
    <t>Mepunga (3277)</t>
  </si>
  <si>
    <t>Mepunga</t>
  </si>
  <si>
    <t>Mepunga East (3277)</t>
  </si>
  <si>
    <t>Mepunga East</t>
  </si>
  <si>
    <t>Mepunga West (3277)</t>
  </si>
  <si>
    <t>Mepunga West</t>
  </si>
  <si>
    <t>Merbein (3505)</t>
  </si>
  <si>
    <t>Merbein</t>
  </si>
  <si>
    <t>Merbein South (3505)</t>
  </si>
  <si>
    <t>Merbein South</t>
  </si>
  <si>
    <t>Merbein West (3505)</t>
  </si>
  <si>
    <t>Merbein West</t>
  </si>
  <si>
    <t>Meredith (3333)</t>
  </si>
  <si>
    <t>Meredith</t>
  </si>
  <si>
    <t>Meringur (3496)</t>
  </si>
  <si>
    <t>Meringur</t>
  </si>
  <si>
    <t>Merino (3310)</t>
  </si>
  <si>
    <t>Merino</t>
  </si>
  <si>
    <t>3310</t>
  </si>
  <si>
    <t>Merlynston (3058)</t>
  </si>
  <si>
    <t>Merlynston</t>
  </si>
  <si>
    <t>Mernda (3754)</t>
  </si>
  <si>
    <t>Mernda</t>
  </si>
  <si>
    <t>Merriang (3737)</t>
  </si>
  <si>
    <t>Merriang</t>
  </si>
  <si>
    <t>Merricks (3916)</t>
  </si>
  <si>
    <t>Merricks</t>
  </si>
  <si>
    <t>3916</t>
  </si>
  <si>
    <t>Merricks Beach (3926)</t>
  </si>
  <si>
    <t>Merricks Beach</t>
  </si>
  <si>
    <t>Merricks North (3926)</t>
  </si>
  <si>
    <t>Merricks North</t>
  </si>
  <si>
    <t>Merrigum (3618)</t>
  </si>
  <si>
    <t>Merrigum</t>
  </si>
  <si>
    <t>3618</t>
  </si>
  <si>
    <t>Merrijig (3723)</t>
  </si>
  <si>
    <t>Merrijig</t>
  </si>
  <si>
    <t>Merrijig (3875)</t>
  </si>
  <si>
    <t>Merrimu (3340)</t>
  </si>
  <si>
    <t>Merrimu</t>
  </si>
  <si>
    <t>Merrinee (3496)</t>
  </si>
  <si>
    <t>Merrinee</t>
  </si>
  <si>
    <t>Merton (3715)</t>
  </si>
  <si>
    <t>Merton</t>
  </si>
  <si>
    <t>Metcalfe (3448)</t>
  </si>
  <si>
    <t>Metcalfe</t>
  </si>
  <si>
    <t>Metcalfe East (3444)</t>
  </si>
  <si>
    <t>Metcalfe East</t>
  </si>
  <si>
    <t>Metung (3904)</t>
  </si>
  <si>
    <t>Metung</t>
  </si>
  <si>
    <t>3904</t>
  </si>
  <si>
    <t>Mewburn Park (3859)</t>
  </si>
  <si>
    <t>Mewburn Park</t>
  </si>
  <si>
    <t>Mia Mia (3444)</t>
  </si>
  <si>
    <t>Mia Mia</t>
  </si>
  <si>
    <t>Mickleham (3064)</t>
  </si>
  <si>
    <t>Mickleham</t>
  </si>
  <si>
    <t>Mid Valley (3840)</t>
  </si>
  <si>
    <t>Mid Valley</t>
  </si>
  <si>
    <t>Middle Creek (3375)</t>
  </si>
  <si>
    <t>Middle Creek</t>
  </si>
  <si>
    <t>Middle Park (3206)</t>
  </si>
  <si>
    <t>Middle Park</t>
  </si>
  <si>
    <t>Middle Tarwin (3958)</t>
  </si>
  <si>
    <t>Middle Tarwin</t>
  </si>
  <si>
    <t>Miepoll (3666)</t>
  </si>
  <si>
    <t>Miepoll</t>
  </si>
  <si>
    <t>Miga Lake (3409)</t>
  </si>
  <si>
    <t>Miga Lake</t>
  </si>
  <si>
    <t>Milawa (3678)</t>
  </si>
  <si>
    <t>Milawa</t>
  </si>
  <si>
    <t>Mildura (3500)</t>
  </si>
  <si>
    <t>3500</t>
  </si>
  <si>
    <t>Mill Park (3082)</t>
  </si>
  <si>
    <t>3082</t>
  </si>
  <si>
    <t>Millbrook (3352)</t>
  </si>
  <si>
    <t>Millbrook</t>
  </si>
  <si>
    <t>Millgrove (3799)</t>
  </si>
  <si>
    <t>Millgrove</t>
  </si>
  <si>
    <t>Milloo (3572)</t>
  </si>
  <si>
    <t>Milloo</t>
  </si>
  <si>
    <t>3572</t>
  </si>
  <si>
    <t>Milltown (3304)</t>
  </si>
  <si>
    <t>Milltown</t>
  </si>
  <si>
    <t>Milnes Bridge (3579)</t>
  </si>
  <si>
    <t>Milnes Bridge</t>
  </si>
  <si>
    <t>Mincha (3575)</t>
  </si>
  <si>
    <t>Mincha</t>
  </si>
  <si>
    <t>Mincha West (3568)</t>
  </si>
  <si>
    <t>Mincha West</t>
  </si>
  <si>
    <t>Miners Rest (3352)</t>
  </si>
  <si>
    <t>Miners Rest</t>
  </si>
  <si>
    <t>Mingay (3324)</t>
  </si>
  <si>
    <t>Mingay</t>
  </si>
  <si>
    <t>Minhamite (3287)</t>
  </si>
  <si>
    <t>Minhamite</t>
  </si>
  <si>
    <t>Minimay (3413)</t>
  </si>
  <si>
    <t>Minimay</t>
  </si>
  <si>
    <t>3413</t>
  </si>
  <si>
    <t>Mininera (3351)</t>
  </si>
  <si>
    <t>Mininera</t>
  </si>
  <si>
    <t>Minjah (3276)</t>
  </si>
  <si>
    <t>Minjah</t>
  </si>
  <si>
    <t>3276</t>
  </si>
  <si>
    <t>Minmindie (3537)</t>
  </si>
  <si>
    <t>Minmindie</t>
  </si>
  <si>
    <t>Minto (3551)</t>
  </si>
  <si>
    <t>Minto</t>
  </si>
  <si>
    <t>Minyip (3392)</t>
  </si>
  <si>
    <t>Minyip</t>
  </si>
  <si>
    <t>3392</t>
  </si>
  <si>
    <t>Miowera (3862)</t>
  </si>
  <si>
    <t>Miowera</t>
  </si>
  <si>
    <t>Miralie (3596)</t>
  </si>
  <si>
    <t>Miralie</t>
  </si>
  <si>
    <t>3596</t>
  </si>
  <si>
    <t>Miram (3415)</t>
  </si>
  <si>
    <t>Miram</t>
  </si>
  <si>
    <t>3415</t>
  </si>
  <si>
    <t>Mirboo (3871)</t>
  </si>
  <si>
    <t>Mirboo</t>
  </si>
  <si>
    <t>Mirboo East (3870)</t>
  </si>
  <si>
    <t>Mirboo East</t>
  </si>
  <si>
    <t>Mirboo North (3871)</t>
  </si>
  <si>
    <t>Mirboo North</t>
  </si>
  <si>
    <t>Mirboo South (3956)</t>
  </si>
  <si>
    <t>Mirboo South</t>
  </si>
  <si>
    <t>Mirimbah (3722)</t>
  </si>
  <si>
    <t>Mirimbah</t>
  </si>
  <si>
    <t>Mirranatwa (3294)</t>
  </si>
  <si>
    <t>Mirranatwa</t>
  </si>
  <si>
    <t>Mitcham (3132)</t>
  </si>
  <si>
    <t>Mitcham</t>
  </si>
  <si>
    <t>3132</t>
  </si>
  <si>
    <t>Mitchell Park (3352)</t>
  </si>
  <si>
    <t>Mitchell Park</t>
  </si>
  <si>
    <t>Mitchells Hill (3478)</t>
  </si>
  <si>
    <t>Mitchells Hill</t>
  </si>
  <si>
    <t>Mitchellstown (3608)</t>
  </si>
  <si>
    <t>Mitchellstown</t>
  </si>
  <si>
    <t>Mitiamo (3573)</t>
  </si>
  <si>
    <t>Mitiamo</t>
  </si>
  <si>
    <t>Mitre (3409)</t>
  </si>
  <si>
    <t>Mitre</t>
  </si>
  <si>
    <t>Mitta Mitta (3701)</t>
  </si>
  <si>
    <t>Mitta Mitta</t>
  </si>
  <si>
    <t>Mittyack (3533)</t>
  </si>
  <si>
    <t>Mittyack</t>
  </si>
  <si>
    <t>Mockinya (3401)</t>
  </si>
  <si>
    <t>Mockinya</t>
  </si>
  <si>
    <t>Modella (3816)</t>
  </si>
  <si>
    <t>Modella</t>
  </si>
  <si>
    <t>Modewarre (3240)</t>
  </si>
  <si>
    <t>Modewarre</t>
  </si>
  <si>
    <t>Moe (3825)</t>
  </si>
  <si>
    <t>Moe</t>
  </si>
  <si>
    <t>Moe South (3825)</t>
  </si>
  <si>
    <t>Moe South</t>
  </si>
  <si>
    <t>Moggs Creek (3231)</t>
  </si>
  <si>
    <t>Moggs Creek</t>
  </si>
  <si>
    <t>Moglonemby (3666)</t>
  </si>
  <si>
    <t>Moglonemby</t>
  </si>
  <si>
    <t>Mokepilly (3380)</t>
  </si>
  <si>
    <t>Mokepilly</t>
  </si>
  <si>
    <t>Molesworth (3718)</t>
  </si>
  <si>
    <t>Molesworth</t>
  </si>
  <si>
    <t>3718</t>
  </si>
  <si>
    <t>Moliagul (3472)</t>
  </si>
  <si>
    <t>Moliagul</t>
  </si>
  <si>
    <t>Molka (3666)</t>
  </si>
  <si>
    <t>Molka</t>
  </si>
  <si>
    <t>Mollongghip (3352)</t>
  </si>
  <si>
    <t>Mollongghip</t>
  </si>
  <si>
    <t>Mologa (3575)</t>
  </si>
  <si>
    <t>Mologa</t>
  </si>
  <si>
    <t>Molyullah (3673)</t>
  </si>
  <si>
    <t>Molyullah</t>
  </si>
  <si>
    <t>Monbulk (3793)</t>
  </si>
  <si>
    <t>Monbulk</t>
  </si>
  <si>
    <t>3793</t>
  </si>
  <si>
    <t>Monegeetta (3433)</t>
  </si>
  <si>
    <t>Monegeetta</t>
  </si>
  <si>
    <t>3433</t>
  </si>
  <si>
    <t>Mongans Bridge (3691)</t>
  </si>
  <si>
    <t>Mongans Bridge</t>
  </si>
  <si>
    <t>Monomak (3860)</t>
  </si>
  <si>
    <t>Monomak</t>
  </si>
  <si>
    <t>Monomeith (3984)</t>
  </si>
  <si>
    <t>Monomeith</t>
  </si>
  <si>
    <t>Mont Albert (3127)</t>
  </si>
  <si>
    <t>Mont Albert</t>
  </si>
  <si>
    <t>3127</t>
  </si>
  <si>
    <t>Mont Albert North (3129)</t>
  </si>
  <si>
    <t>Mont Albert North</t>
  </si>
  <si>
    <t>Montgomery (3851)</t>
  </si>
  <si>
    <t>Montgomery</t>
  </si>
  <si>
    <t>Montmorency (3094)</t>
  </si>
  <si>
    <t>Montmorency</t>
  </si>
  <si>
    <t>3094</t>
  </si>
  <si>
    <t>Montrose (3765)</t>
  </si>
  <si>
    <t>Montrose</t>
  </si>
  <si>
    <t>3765</t>
  </si>
  <si>
    <t>Moolap (3221)</t>
  </si>
  <si>
    <t>Moolap</t>
  </si>
  <si>
    <t>Moolerr (3478)</t>
  </si>
  <si>
    <t>Moolerr</t>
  </si>
  <si>
    <t>Moolort (3465)</t>
  </si>
  <si>
    <t>Moolort</t>
  </si>
  <si>
    <t>Moonambel (3478)</t>
  </si>
  <si>
    <t>Moonambel</t>
  </si>
  <si>
    <t>Moondarra (3825)</t>
  </si>
  <si>
    <t>Moondarra</t>
  </si>
  <si>
    <t>Moonee Ponds (3039)</t>
  </si>
  <si>
    <t>Moonee Ponds</t>
  </si>
  <si>
    <t>3039</t>
  </si>
  <si>
    <t>Moonlight Flat (3450)</t>
  </si>
  <si>
    <t>Moonlight Flat</t>
  </si>
  <si>
    <t>Moonlight Flat (3465)</t>
  </si>
  <si>
    <t>Moora (3612)</t>
  </si>
  <si>
    <t>Moora</t>
  </si>
  <si>
    <t>3612</t>
  </si>
  <si>
    <t>Moorabbin (3189)</t>
  </si>
  <si>
    <t>Moorabbin</t>
  </si>
  <si>
    <t>3189</t>
  </si>
  <si>
    <t>Moorabbin Airport (3194)</t>
  </si>
  <si>
    <t>Moorabbin Airport</t>
  </si>
  <si>
    <t>Moorabool (3221)</t>
  </si>
  <si>
    <t>Moorabool</t>
  </si>
  <si>
    <t>Mooralla (3314)</t>
  </si>
  <si>
    <t>Mooralla</t>
  </si>
  <si>
    <t>Moorilim (3610)</t>
  </si>
  <si>
    <t>Moorilim</t>
  </si>
  <si>
    <t>Moormbool West (3523)</t>
  </si>
  <si>
    <t>Moormbool West</t>
  </si>
  <si>
    <t>Moornapa (3862)</t>
  </si>
  <si>
    <t>Moornapa</t>
  </si>
  <si>
    <t>Moorngag (3673)</t>
  </si>
  <si>
    <t>Moorngag</t>
  </si>
  <si>
    <t>Moorooduc (3933)</t>
  </si>
  <si>
    <t>Moorooduc</t>
  </si>
  <si>
    <t>3933</t>
  </si>
  <si>
    <t>Mooroolbark (3138)</t>
  </si>
  <si>
    <t>Mooroolbark</t>
  </si>
  <si>
    <t>3138</t>
  </si>
  <si>
    <t>Mooroopna (3629)</t>
  </si>
  <si>
    <t>Mooroopna</t>
  </si>
  <si>
    <t>Mooroopna North (3629)</t>
  </si>
  <si>
    <t>Mooroopna North</t>
  </si>
  <si>
    <t>Mooroopna North West (3616)</t>
  </si>
  <si>
    <t>Mooroopna North West</t>
  </si>
  <si>
    <t>Moranding (3764)</t>
  </si>
  <si>
    <t>Moranding</t>
  </si>
  <si>
    <t>Morang South (3752)</t>
  </si>
  <si>
    <t>Morang South</t>
  </si>
  <si>
    <t>3752</t>
  </si>
  <si>
    <t>Mordialloc (3195)</t>
  </si>
  <si>
    <t>Mordialloc</t>
  </si>
  <si>
    <t>Moreland (3058)</t>
  </si>
  <si>
    <t>Morgiana (3301)</t>
  </si>
  <si>
    <t>Morgiana</t>
  </si>
  <si>
    <t>Moriac (3240)</t>
  </si>
  <si>
    <t>Moriac</t>
  </si>
  <si>
    <t>Mornington (3931)</t>
  </si>
  <si>
    <t>Mornington</t>
  </si>
  <si>
    <t>3931</t>
  </si>
  <si>
    <t>Moroka (3860)</t>
  </si>
  <si>
    <t>Moroka</t>
  </si>
  <si>
    <t>Morrisons (3334)</t>
  </si>
  <si>
    <t>Morrisons</t>
  </si>
  <si>
    <t>Morrl Morrl (3381)</t>
  </si>
  <si>
    <t>Morrl Morrl</t>
  </si>
  <si>
    <t>Mortlake (3272)</t>
  </si>
  <si>
    <t>Mortlake</t>
  </si>
  <si>
    <t>3272</t>
  </si>
  <si>
    <t>Morton Plains (3482)</t>
  </si>
  <si>
    <t>Morton Plains</t>
  </si>
  <si>
    <t>Morwell (3840)</t>
  </si>
  <si>
    <t>Morwell</t>
  </si>
  <si>
    <t>Mosquito Creek (3551)</t>
  </si>
  <si>
    <t>Mosquito Creek</t>
  </si>
  <si>
    <t>Mossiface (3885)</t>
  </si>
  <si>
    <t>Mossiface</t>
  </si>
  <si>
    <t>Mount Alfred (3709)</t>
  </si>
  <si>
    <t>Mount Alfred</t>
  </si>
  <si>
    <t>Mount Beauty (3699)</t>
  </si>
  <si>
    <t>Mount Beauty</t>
  </si>
  <si>
    <t>Mount Beckworth (3363)</t>
  </si>
  <si>
    <t>Mount Beckworth</t>
  </si>
  <si>
    <t>Mount Best (3960)</t>
  </si>
  <si>
    <t>Mount Best</t>
  </si>
  <si>
    <t>Mount Bolton (3352)</t>
  </si>
  <si>
    <t>Mount Bolton</t>
  </si>
  <si>
    <t>Mount Bruno (3675)</t>
  </si>
  <si>
    <t>Mount Bruno</t>
  </si>
  <si>
    <t>Mount Buffalo (3740)</t>
  </si>
  <si>
    <t>Mount Buffalo</t>
  </si>
  <si>
    <t>Mount Buller (3723)</t>
  </si>
  <si>
    <t>Mount Buller</t>
  </si>
  <si>
    <t>Mount Burnett (3781)</t>
  </si>
  <si>
    <t>Mount Burnett</t>
  </si>
  <si>
    <t>Mount Bute (3324)</t>
  </si>
  <si>
    <t>Mount Bute</t>
  </si>
  <si>
    <t>Mount Camel (3523)</t>
  </si>
  <si>
    <t>Mount Camel</t>
  </si>
  <si>
    <t>Mount Cameron (3370)</t>
  </si>
  <si>
    <t>Mount Cameron</t>
  </si>
  <si>
    <t>Mount Clear (3350)</t>
  </si>
  <si>
    <t>Mount Clear</t>
  </si>
  <si>
    <t>Mount Cole (3377)</t>
  </si>
  <si>
    <t>Mount Cole</t>
  </si>
  <si>
    <t>Mount Cole Creek (3377)</t>
  </si>
  <si>
    <t>Mount Cole Creek</t>
  </si>
  <si>
    <t>Mount Cottrell (3024)</t>
  </si>
  <si>
    <t>Mount Cottrell</t>
  </si>
  <si>
    <t>Mount Dandenong (3767)</t>
  </si>
  <si>
    <t>Mount Dandenong</t>
  </si>
  <si>
    <t>3767</t>
  </si>
  <si>
    <t>Mount Doran (3334)</t>
  </si>
  <si>
    <t>Mount Doran</t>
  </si>
  <si>
    <t>Mount Dryden (-)</t>
  </si>
  <si>
    <t>Mount Dryden</t>
  </si>
  <si>
    <t>Mount Duneed (3216)</t>
  </si>
  <si>
    <t>Mount Duneed</t>
  </si>
  <si>
    <t>Mount Eccles (3953)</t>
  </si>
  <si>
    <t>Mount Eccles</t>
  </si>
  <si>
    <t>Mount Eccles South (3953)</t>
  </si>
  <si>
    <t>Mount Eccles South</t>
  </si>
  <si>
    <t>Mount Eckersley (3304)</t>
  </si>
  <si>
    <t>Mount Eckersley</t>
  </si>
  <si>
    <t>Mount Egerton (3352)</t>
  </si>
  <si>
    <t>Mount Egerton</t>
  </si>
  <si>
    <t>Mount Eliza (3930)</t>
  </si>
  <si>
    <t>Mount Eliza</t>
  </si>
  <si>
    <t>Mount Emu (3351)</t>
  </si>
  <si>
    <t>Mount Emu</t>
  </si>
  <si>
    <t>Mount Evelyn (3796)</t>
  </si>
  <si>
    <t>Mount Evelyn</t>
  </si>
  <si>
    <t>3796</t>
  </si>
  <si>
    <t>Mount Franklin (3461)</t>
  </si>
  <si>
    <t>Mount Franklin</t>
  </si>
  <si>
    <t>Mount Glasgow (3371)</t>
  </si>
  <si>
    <t>Mount Glasgow</t>
  </si>
  <si>
    <t>Mount Helen (3350)</t>
  </si>
  <si>
    <t>Mount Helen</t>
  </si>
  <si>
    <t>Mount Hooghly (3472)</t>
  </si>
  <si>
    <t>Mount Hooghly</t>
  </si>
  <si>
    <t>Mount Hotham (3741)</t>
  </si>
  <si>
    <t>Mount Hotham</t>
  </si>
  <si>
    <t>Mount Lonarch (3468)</t>
  </si>
  <si>
    <t>Mount Lonarch</t>
  </si>
  <si>
    <t>Mount Macedon (3441)</t>
  </si>
  <si>
    <t>Mount Macedon</t>
  </si>
  <si>
    <t>3441</t>
  </si>
  <si>
    <t>Mount Major (3646)</t>
  </si>
  <si>
    <t>Mount Major</t>
  </si>
  <si>
    <t>Mount Martha (3934)</t>
  </si>
  <si>
    <t>Mount Martha</t>
  </si>
  <si>
    <t>3934</t>
  </si>
  <si>
    <t>Mount Mercer (3352)</t>
  </si>
  <si>
    <t>Mount Mercer</t>
  </si>
  <si>
    <t>Mount Moriac (3240)</t>
  </si>
  <si>
    <t>Mount Moriac</t>
  </si>
  <si>
    <t>Mount Napier (3301)</t>
  </si>
  <si>
    <t>Mount Napier</t>
  </si>
  <si>
    <t>Mount Pleasant (3350)</t>
  </si>
  <si>
    <t>Mount Pleasant</t>
  </si>
  <si>
    <t>Mount Prospect (3364)</t>
  </si>
  <si>
    <t>Mount Prospect</t>
  </si>
  <si>
    <t>Mount Richmond (3305)</t>
  </si>
  <si>
    <t>Mount Richmond</t>
  </si>
  <si>
    <t>Mount Rowan (3352)</t>
  </si>
  <si>
    <t>Mount Rowan</t>
  </si>
  <si>
    <t>Mount Sabine (3236)</t>
  </si>
  <si>
    <t>Mount Sabine</t>
  </si>
  <si>
    <t>Mount Scobie (3620)</t>
  </si>
  <si>
    <t>Mount Scobie</t>
  </si>
  <si>
    <t>Mount Talbot (3401)</t>
  </si>
  <si>
    <t>Mount Talbot</t>
  </si>
  <si>
    <t>Mount Tassie (3844)</t>
  </si>
  <si>
    <t>Mount Tassie</t>
  </si>
  <si>
    <t>Mount Taylor (3875)</t>
  </si>
  <si>
    <t>Mount Taylor</t>
  </si>
  <si>
    <t>Mount Toolebewong (3777)</t>
  </si>
  <si>
    <t>Mount Toolebewong</t>
  </si>
  <si>
    <t>Mount Wallace (3342)</t>
  </si>
  <si>
    <t>Mount Wallace</t>
  </si>
  <si>
    <t>Mount Waverley (3149)</t>
  </si>
  <si>
    <t>3149</t>
  </si>
  <si>
    <t>Mountain Bay (3723)</t>
  </si>
  <si>
    <t>Mountain Bay</t>
  </si>
  <si>
    <t>Mountain View (3988)</t>
  </si>
  <si>
    <t>Mountain View</t>
  </si>
  <si>
    <t>3988</t>
  </si>
  <si>
    <t>Moutajup (3294)</t>
  </si>
  <si>
    <t>Moutajup</t>
  </si>
  <si>
    <t>Moyarra (3951)</t>
  </si>
  <si>
    <t>Moyarra</t>
  </si>
  <si>
    <t>Moyhu (3732)</t>
  </si>
  <si>
    <t>Moyhu</t>
  </si>
  <si>
    <t>3732</t>
  </si>
  <si>
    <t>Moyreisk (3467)</t>
  </si>
  <si>
    <t>Moyreisk</t>
  </si>
  <si>
    <t>Moyston (3377)</t>
  </si>
  <si>
    <t>Moyston</t>
  </si>
  <si>
    <t>Muckatah (3644)</t>
  </si>
  <si>
    <t>Muckatah</t>
  </si>
  <si>
    <t>Muckleford (3451)</t>
  </si>
  <si>
    <t>Muckleford</t>
  </si>
  <si>
    <t>Muckleford South (3462)</t>
  </si>
  <si>
    <t>Muckleford South</t>
  </si>
  <si>
    <t>Mudgeegonga (3737)</t>
  </si>
  <si>
    <t>Mudgeegonga</t>
  </si>
  <si>
    <t>Mudgegonga (3737)</t>
  </si>
  <si>
    <t>Mudgegonga</t>
  </si>
  <si>
    <t>Mulgrave (3170)</t>
  </si>
  <si>
    <t>Mulgrave</t>
  </si>
  <si>
    <t>3170</t>
  </si>
  <si>
    <t>Mumbannar (3304)</t>
  </si>
  <si>
    <t>Mumbannar</t>
  </si>
  <si>
    <t>Mundoona (3635)</t>
  </si>
  <si>
    <t>Mundoona</t>
  </si>
  <si>
    <t>Munro (3862)</t>
  </si>
  <si>
    <t>Munro</t>
  </si>
  <si>
    <t>Muntham (3315)</t>
  </si>
  <si>
    <t>Muntham</t>
  </si>
  <si>
    <t>Murchison (3610)</t>
  </si>
  <si>
    <t>Murchison</t>
  </si>
  <si>
    <t>Murchison East (3610)</t>
  </si>
  <si>
    <t>Murchison East</t>
  </si>
  <si>
    <t>Murchison North (3610)</t>
  </si>
  <si>
    <t>Murchison North</t>
  </si>
  <si>
    <t>Murgheboluc (3221)</t>
  </si>
  <si>
    <t>Murgheboluc</t>
  </si>
  <si>
    <t>Murmungee (3747)</t>
  </si>
  <si>
    <t>Murmungee</t>
  </si>
  <si>
    <t>Murnungin (3544)</t>
  </si>
  <si>
    <t>Murnungin</t>
  </si>
  <si>
    <t>Murphys Creek (3551)</t>
  </si>
  <si>
    <t>Murphys Creek</t>
  </si>
  <si>
    <t>Murra Warra (3401)</t>
  </si>
  <si>
    <t>Murra Warra</t>
  </si>
  <si>
    <t>Murrabit (3579)</t>
  </si>
  <si>
    <t>Murrabit</t>
  </si>
  <si>
    <t>Murrabit West (3579)</t>
  </si>
  <si>
    <t>Murrabit West</t>
  </si>
  <si>
    <t>Murrawee (3586)</t>
  </si>
  <si>
    <t>Murrawee</t>
  </si>
  <si>
    <t>Murraydale (3586)</t>
  </si>
  <si>
    <t>Murraydale</t>
  </si>
  <si>
    <t>Murray-Sunset (-)</t>
  </si>
  <si>
    <t>Murray-Sunset</t>
  </si>
  <si>
    <t>Murrayville (3512)</t>
  </si>
  <si>
    <t>Murrayville</t>
  </si>
  <si>
    <t>Murrindal (3885)</t>
  </si>
  <si>
    <t>Murrindal</t>
  </si>
  <si>
    <t>Murrindindi (3717)</t>
  </si>
  <si>
    <t>Murrindindi</t>
  </si>
  <si>
    <t>Murroon (3243)</t>
  </si>
  <si>
    <t>Murroon</t>
  </si>
  <si>
    <t>Murrumbeena (3163)</t>
  </si>
  <si>
    <t>Murrumbeena</t>
  </si>
  <si>
    <t>Murtoa (3390)</t>
  </si>
  <si>
    <t>Murtoa</t>
  </si>
  <si>
    <t>Musk (3461)</t>
  </si>
  <si>
    <t>Musk</t>
  </si>
  <si>
    <t>Musk Vale (3461)</t>
  </si>
  <si>
    <t>Musk Vale</t>
  </si>
  <si>
    <t>Muskerry (3557)</t>
  </si>
  <si>
    <t>Muskerry</t>
  </si>
  <si>
    <t>Myall (3579)</t>
  </si>
  <si>
    <t>Myall</t>
  </si>
  <si>
    <t>Myamyn (3304)</t>
  </si>
  <si>
    <t>Myamyn</t>
  </si>
  <si>
    <t>Myers Flat (3556)</t>
  </si>
  <si>
    <t>Myers Flat</t>
  </si>
  <si>
    <t>Myola (3551)</t>
  </si>
  <si>
    <t>Myola</t>
  </si>
  <si>
    <t>Myrniong (3341)</t>
  </si>
  <si>
    <t>Myrniong</t>
  </si>
  <si>
    <t>Myrrhee (3732)</t>
  </si>
  <si>
    <t>Myrrhee</t>
  </si>
  <si>
    <t>Myrtle Creek (3444)</t>
  </si>
  <si>
    <t>Myrtle Creek</t>
  </si>
  <si>
    <t>Myrtlebank (3851)</t>
  </si>
  <si>
    <t>Myrtlebank</t>
  </si>
  <si>
    <t>Myrtleford (3737)</t>
  </si>
  <si>
    <t>Myrtleford</t>
  </si>
  <si>
    <t>Mysia (3518)</t>
  </si>
  <si>
    <t>Mysia</t>
  </si>
  <si>
    <t>Mystic Park (3579)</t>
  </si>
  <si>
    <t>Mystic Park</t>
  </si>
  <si>
    <t>Mywee (3641)</t>
  </si>
  <si>
    <t>Mywee</t>
  </si>
  <si>
    <t>Nagambie (3608)</t>
  </si>
  <si>
    <t>Nagambie</t>
  </si>
  <si>
    <t>Nalangil (3249)</t>
  </si>
  <si>
    <t>Nalangil</t>
  </si>
  <si>
    <t>Nalinga (3646)</t>
  </si>
  <si>
    <t>Nalinga</t>
  </si>
  <si>
    <t>Nambrok (3847)</t>
  </si>
  <si>
    <t>Nambrok</t>
  </si>
  <si>
    <t>Nandaly (3533)</t>
  </si>
  <si>
    <t>Nandaly</t>
  </si>
  <si>
    <t>Nangana (3781)</t>
  </si>
  <si>
    <t>Nangana</t>
  </si>
  <si>
    <t>Nangeela (3312)</t>
  </si>
  <si>
    <t>Nangeela</t>
  </si>
  <si>
    <t>Nangiloc (3494)</t>
  </si>
  <si>
    <t>Nangiloc</t>
  </si>
  <si>
    <t>Nanneella (3561)</t>
  </si>
  <si>
    <t>Nanneella</t>
  </si>
  <si>
    <t>Nap Nap Marra (3860)</t>
  </si>
  <si>
    <t>Nap Nap Marra</t>
  </si>
  <si>
    <t>Napoleons (3352)</t>
  </si>
  <si>
    <t>Napoleons</t>
  </si>
  <si>
    <t>Nar Nar Goon (3812)</t>
  </si>
  <si>
    <t>Nar Nar Goon</t>
  </si>
  <si>
    <t>Nar Nar Goon North (3812)</t>
  </si>
  <si>
    <t>Nar Nar Goon North</t>
  </si>
  <si>
    <t>Narbethong (3778)</t>
  </si>
  <si>
    <t>Narbethong</t>
  </si>
  <si>
    <t>Nareeb (3293)</t>
  </si>
  <si>
    <t>Nareeb</t>
  </si>
  <si>
    <t>Nareen (3315)</t>
  </si>
  <si>
    <t>Nareen</t>
  </si>
  <si>
    <t>Nareewillock (3525)</t>
  </si>
  <si>
    <t>Nareewillock</t>
  </si>
  <si>
    <t>Nariel Valley (3707)</t>
  </si>
  <si>
    <t>Nariel Valley</t>
  </si>
  <si>
    <t>Naring (3636)</t>
  </si>
  <si>
    <t>Naring</t>
  </si>
  <si>
    <t>Naringal (3277)</t>
  </si>
  <si>
    <t>Naringal</t>
  </si>
  <si>
    <t>Naringal East (3277)</t>
  </si>
  <si>
    <t>Naringal East</t>
  </si>
  <si>
    <t>Naroghid (3266)</t>
  </si>
  <si>
    <t>Naroghid</t>
  </si>
  <si>
    <t>Narracan (3824)</t>
  </si>
  <si>
    <t>Narracan</t>
  </si>
  <si>
    <t>Narraport (3483)</t>
  </si>
  <si>
    <t>Narraport</t>
  </si>
  <si>
    <t>Narrapumelap South (3293)</t>
  </si>
  <si>
    <t>Narrapumelap South</t>
  </si>
  <si>
    <t>Narrawong (3285)</t>
  </si>
  <si>
    <t>Narrawong</t>
  </si>
  <si>
    <t>Narre Warren (3805)</t>
  </si>
  <si>
    <t>Narre Warren East (3804)</t>
  </si>
  <si>
    <t>Narre Warren East</t>
  </si>
  <si>
    <t>3804</t>
  </si>
  <si>
    <t>Narre Warren North (3804)</t>
  </si>
  <si>
    <t>Narre Warren North</t>
  </si>
  <si>
    <t>Narre Warren South (3805)</t>
  </si>
  <si>
    <t>Narrung (3597)</t>
  </si>
  <si>
    <t>Narrung</t>
  </si>
  <si>
    <t>Nathalia (3638)</t>
  </si>
  <si>
    <t>Nathalia</t>
  </si>
  <si>
    <t>Natimuk (3409)</t>
  </si>
  <si>
    <t>Natimuk</t>
  </si>
  <si>
    <t>Natte Yallock (3465)</t>
  </si>
  <si>
    <t>Natte Yallock</t>
  </si>
  <si>
    <t>Natya (3597)</t>
  </si>
  <si>
    <t>Natya</t>
  </si>
  <si>
    <t>Navarre (3384)</t>
  </si>
  <si>
    <t>Navarre</t>
  </si>
  <si>
    <t>Navigators (3352)</t>
  </si>
  <si>
    <t>Navigators</t>
  </si>
  <si>
    <t>Nayook (3832)</t>
  </si>
  <si>
    <t>Nayook</t>
  </si>
  <si>
    <t>3832</t>
  </si>
  <si>
    <t>Neds Corner (3496)</t>
  </si>
  <si>
    <t>Neds Corner</t>
  </si>
  <si>
    <t>Neereman (3463)</t>
  </si>
  <si>
    <t>Neereman</t>
  </si>
  <si>
    <t>Neerim (3831)</t>
  </si>
  <si>
    <t>Neerim</t>
  </si>
  <si>
    <t>3831</t>
  </si>
  <si>
    <t>Neerim East (3831)</t>
  </si>
  <si>
    <t>Neerim East</t>
  </si>
  <si>
    <t>Neerim Junction (3832)</t>
  </si>
  <si>
    <t>Neerim Junction</t>
  </si>
  <si>
    <t>Neerim North (3832)</t>
  </si>
  <si>
    <t>Neerim North</t>
  </si>
  <si>
    <t>Neerim South (3831)</t>
  </si>
  <si>
    <t>Neerim South</t>
  </si>
  <si>
    <t>Neilborough (3570)</t>
  </si>
  <si>
    <t>Neilborough</t>
  </si>
  <si>
    <t>Nelson (3292)</t>
  </si>
  <si>
    <t>Nelson</t>
  </si>
  <si>
    <t>3292</t>
  </si>
  <si>
    <t>Nerrena (3953)</t>
  </si>
  <si>
    <t>Nerrena</t>
  </si>
  <si>
    <t>Nerrin Nerrin (3351)</t>
  </si>
  <si>
    <t>Nerrin Nerrin</t>
  </si>
  <si>
    <t>Nerrina (3350)</t>
  </si>
  <si>
    <t>Nerrina</t>
  </si>
  <si>
    <t>Nerring (3373)</t>
  </si>
  <si>
    <t>Nerring</t>
  </si>
  <si>
    <t>Netherby (3418)</t>
  </si>
  <si>
    <t>Netherby</t>
  </si>
  <si>
    <t>Neuarpurr (3413)</t>
  </si>
  <si>
    <t>Neuarpurr</t>
  </si>
  <si>
    <t>New Gisborne (3438)</t>
  </si>
  <si>
    <t>New Gisborne</t>
  </si>
  <si>
    <t>3438</t>
  </si>
  <si>
    <t>Newborough (3825)</t>
  </si>
  <si>
    <t>Newborough</t>
  </si>
  <si>
    <t>Newbridge (3551)</t>
  </si>
  <si>
    <t>Newbridge</t>
  </si>
  <si>
    <t>Newbury (3458)</t>
  </si>
  <si>
    <t>Newbury</t>
  </si>
  <si>
    <t>Newcomb (3219)</t>
  </si>
  <si>
    <t>Newcomb</t>
  </si>
  <si>
    <t>Newfield (3268)</t>
  </si>
  <si>
    <t>Newfield</t>
  </si>
  <si>
    <t>Newham (3442)</t>
  </si>
  <si>
    <t>Newham</t>
  </si>
  <si>
    <t>Newhaven (3925)</t>
  </si>
  <si>
    <t>Newhaven</t>
  </si>
  <si>
    <t>Newington (3350)</t>
  </si>
  <si>
    <t>Newington</t>
  </si>
  <si>
    <t>Newlands Arm (3875)</t>
  </si>
  <si>
    <t>Newlands Arm</t>
  </si>
  <si>
    <t>Newlyn (3364)</t>
  </si>
  <si>
    <t>Newlyn</t>
  </si>
  <si>
    <t>Newlyn North (3364)</t>
  </si>
  <si>
    <t>Newlyn North</t>
  </si>
  <si>
    <t>Newmerella (3886)</t>
  </si>
  <si>
    <t>Newmerella</t>
  </si>
  <si>
    <t>3886</t>
  </si>
  <si>
    <t>Newport (3015)</t>
  </si>
  <si>
    <t>Newport</t>
  </si>
  <si>
    <t>Newry (3859)</t>
  </si>
  <si>
    <t>Newry</t>
  </si>
  <si>
    <t>Newstead (3462)</t>
  </si>
  <si>
    <t>Newstead</t>
  </si>
  <si>
    <t>Newtown (3220)</t>
  </si>
  <si>
    <t>Newtown (3351)</t>
  </si>
  <si>
    <t>Nhill (3418)</t>
  </si>
  <si>
    <t>Nhill</t>
  </si>
  <si>
    <t>Nichols Point (3501)</t>
  </si>
  <si>
    <t>Nichols Point</t>
  </si>
  <si>
    <t>Nicholson (3882)</t>
  </si>
  <si>
    <t>Nicholson</t>
  </si>
  <si>
    <t>3882</t>
  </si>
  <si>
    <t>Niddrie (3042)</t>
  </si>
  <si>
    <t>Niddrie</t>
  </si>
  <si>
    <t>Nillahcootie (3723)</t>
  </si>
  <si>
    <t>Nillahcootie</t>
  </si>
  <si>
    <t>Nilma (3821)</t>
  </si>
  <si>
    <t>Nilma</t>
  </si>
  <si>
    <t>Ninda (3533)</t>
  </si>
  <si>
    <t>Ninda</t>
  </si>
  <si>
    <t>Nine Mile (3518)</t>
  </si>
  <si>
    <t>Nine Mile</t>
  </si>
  <si>
    <t>Nintingbool (3351)</t>
  </si>
  <si>
    <t>Nintingbool</t>
  </si>
  <si>
    <t>Ninyeunook (3540)</t>
  </si>
  <si>
    <t>Ninyeunook</t>
  </si>
  <si>
    <t>Nirranda (3268)</t>
  </si>
  <si>
    <t>Nirranda</t>
  </si>
  <si>
    <t>Nirranda East (3268)</t>
  </si>
  <si>
    <t>Nirranda East</t>
  </si>
  <si>
    <t>Nirranda South (3268)</t>
  </si>
  <si>
    <t>Nirranda South</t>
  </si>
  <si>
    <t>Noble Park (3174)</t>
  </si>
  <si>
    <t>3174</t>
  </si>
  <si>
    <t>Noble Park North (3174)</t>
  </si>
  <si>
    <t>Noble Park North</t>
  </si>
  <si>
    <t>Noojee (3833)</t>
  </si>
  <si>
    <t>Noojee</t>
  </si>
  <si>
    <t>Noorat (3265)</t>
  </si>
  <si>
    <t>Noorat</t>
  </si>
  <si>
    <t>Noorat East (3265)</t>
  </si>
  <si>
    <t>Noorat East</t>
  </si>
  <si>
    <t>Noorinbee (3890)</t>
  </si>
  <si>
    <t>Noorinbee</t>
  </si>
  <si>
    <t>Noorinbee North (3890)</t>
  </si>
  <si>
    <t>Noorinbee North</t>
  </si>
  <si>
    <t>Noradjuha (3409)</t>
  </si>
  <si>
    <t>Noradjuha</t>
  </si>
  <si>
    <t>Norlane (3214)</t>
  </si>
  <si>
    <t>Normanville (3579)</t>
  </si>
  <si>
    <t>Normanville</t>
  </si>
  <si>
    <t>Norong (3682)</t>
  </si>
  <si>
    <t>Norong</t>
  </si>
  <si>
    <t>Norong Central (3685)</t>
  </si>
  <si>
    <t>Norong Central</t>
  </si>
  <si>
    <t>North Melbourne (3051)</t>
  </si>
  <si>
    <t>North Shore (3214)</t>
  </si>
  <si>
    <t>North Shore</t>
  </si>
  <si>
    <t>Northcote (3070)</t>
  </si>
  <si>
    <t>Northcote</t>
  </si>
  <si>
    <t>3070</t>
  </si>
  <si>
    <t>Northwood (3660)</t>
  </si>
  <si>
    <t>Northwood</t>
  </si>
  <si>
    <t>Norval (3377)</t>
  </si>
  <si>
    <t>Norval</t>
  </si>
  <si>
    <t>Notting Hill (3168)</t>
  </si>
  <si>
    <t>Notting Hill</t>
  </si>
  <si>
    <t>Nowa Nowa (3887)</t>
  </si>
  <si>
    <t>Nowa Nowa</t>
  </si>
  <si>
    <t>Nowhere Creek (3469)</t>
  </si>
  <si>
    <t>Nowhere Creek</t>
  </si>
  <si>
    <t>Nowie (3585)</t>
  </si>
  <si>
    <t>Nowie</t>
  </si>
  <si>
    <t>Nug Nug (3737)</t>
  </si>
  <si>
    <t>Nug Nug</t>
  </si>
  <si>
    <t>Nuggetty (3463)</t>
  </si>
  <si>
    <t>Nuggetty</t>
  </si>
  <si>
    <t>Nulla Vale (3435)</t>
  </si>
  <si>
    <t>Nulla Vale</t>
  </si>
  <si>
    <t>Nullawarre (3268)</t>
  </si>
  <si>
    <t>Nullawarre</t>
  </si>
  <si>
    <t>Nullawarre North (3268)</t>
  </si>
  <si>
    <t>Nullawarre North</t>
  </si>
  <si>
    <t>Nullawil (3529)</t>
  </si>
  <si>
    <t>Nullawil</t>
  </si>
  <si>
    <t>Numurkah (3636)</t>
  </si>
  <si>
    <t>Numurkah</t>
  </si>
  <si>
    <t>Nunawading (3131)</t>
  </si>
  <si>
    <t>Nunawading</t>
  </si>
  <si>
    <t>Nungurner (3909)</t>
  </si>
  <si>
    <t>Nungurner</t>
  </si>
  <si>
    <t>Nunniong (3896)</t>
  </si>
  <si>
    <t>Nunniong</t>
  </si>
  <si>
    <t>Nuntin (3860)</t>
  </si>
  <si>
    <t>Nuntin</t>
  </si>
  <si>
    <t>Nurcoung (3401)</t>
  </si>
  <si>
    <t>Nurcoung</t>
  </si>
  <si>
    <t>Nurrabiel (3401)</t>
  </si>
  <si>
    <t>Nurrabiel</t>
  </si>
  <si>
    <t>Nurran (3888)</t>
  </si>
  <si>
    <t>Nurran</t>
  </si>
  <si>
    <t>Nutfield (3099)</t>
  </si>
  <si>
    <t>Nutfield</t>
  </si>
  <si>
    <t>Nyah (3594)</t>
  </si>
  <si>
    <t>Nyah</t>
  </si>
  <si>
    <t>3594</t>
  </si>
  <si>
    <t>Nyah West (3595)</t>
  </si>
  <si>
    <t>Nyah West</t>
  </si>
  <si>
    <t>3595</t>
  </si>
  <si>
    <t>Nyarrin (3533)</t>
  </si>
  <si>
    <t>Nyarrin</t>
  </si>
  <si>
    <t>Nyerimilang (3909)</t>
  </si>
  <si>
    <t>Nyerimilang</t>
  </si>
  <si>
    <t>Nyora (3987)</t>
  </si>
  <si>
    <t>Nyora</t>
  </si>
  <si>
    <t>3987</t>
  </si>
  <si>
    <t>Nyrraby (3585)</t>
  </si>
  <si>
    <t>Nyrraby</t>
  </si>
  <si>
    <t>Oak Park (3046)</t>
  </si>
  <si>
    <t>Oaklands Junction (3063)</t>
  </si>
  <si>
    <t>Oaklands Junction</t>
  </si>
  <si>
    <t>3063</t>
  </si>
  <si>
    <t>Oakleigh (3166)</t>
  </si>
  <si>
    <t>Oakleigh</t>
  </si>
  <si>
    <t>Oakleigh East (3166)</t>
  </si>
  <si>
    <t>Oakleigh East</t>
  </si>
  <si>
    <t>Oakleigh South (3167)</t>
  </si>
  <si>
    <t>Oakleigh South</t>
  </si>
  <si>
    <t>3167</t>
  </si>
  <si>
    <t>Oakvale (3540)</t>
  </si>
  <si>
    <t>Oakvale</t>
  </si>
  <si>
    <t>Ocean Grange (3880)</t>
  </si>
  <si>
    <t>Ocean Grange</t>
  </si>
  <si>
    <t>Ocean Grove (3226)</t>
  </si>
  <si>
    <t>Ocean Grove</t>
  </si>
  <si>
    <t>3226</t>
  </si>
  <si>
    <t>Officer (3809)</t>
  </si>
  <si>
    <t>Officer</t>
  </si>
  <si>
    <t>3809</t>
  </si>
  <si>
    <t>Officer South (3809)</t>
  </si>
  <si>
    <t>Officer South</t>
  </si>
  <si>
    <t>Old Tallangatta (3701)</t>
  </si>
  <si>
    <t>Old Tallangatta</t>
  </si>
  <si>
    <t>Olinda (3788)</t>
  </si>
  <si>
    <t>Olinda</t>
  </si>
  <si>
    <t>3788</t>
  </si>
  <si>
    <t>Ombersley (3241)</t>
  </si>
  <si>
    <t>Ombersley</t>
  </si>
  <si>
    <t>Omeo (3898)</t>
  </si>
  <si>
    <t>Omeo</t>
  </si>
  <si>
    <t>Omeo Valley (3888)</t>
  </si>
  <si>
    <t>Omeo Valley</t>
  </si>
  <si>
    <t>Ondit (3249)</t>
  </si>
  <si>
    <t>Ondit</t>
  </si>
  <si>
    <t>Orbost (3888)</t>
  </si>
  <si>
    <t>Orbost</t>
  </si>
  <si>
    <t>Orford (3284)</t>
  </si>
  <si>
    <t>Orford</t>
  </si>
  <si>
    <t>3284</t>
  </si>
  <si>
    <t>Ormond (3204)</t>
  </si>
  <si>
    <t>Ormond</t>
  </si>
  <si>
    <t>Orrvale (3631)</t>
  </si>
  <si>
    <t>Orrvale</t>
  </si>
  <si>
    <t>Osbornes Flat (3691)</t>
  </si>
  <si>
    <t>Osbornes Flat</t>
  </si>
  <si>
    <t>Outtrim (3951)</t>
  </si>
  <si>
    <t>Outtrim</t>
  </si>
  <si>
    <t>Ouyen (3490)</t>
  </si>
  <si>
    <t>Ouyen</t>
  </si>
  <si>
    <t>Ovens (3738)</t>
  </si>
  <si>
    <t>Ovens</t>
  </si>
  <si>
    <t>3738</t>
  </si>
  <si>
    <t>Oxley (3678)</t>
  </si>
  <si>
    <t>Oxley</t>
  </si>
  <si>
    <t>Oxley Flats (3678)</t>
  </si>
  <si>
    <t>Oxley Flats</t>
  </si>
  <si>
    <t>Ozenkadnook (3413)</t>
  </si>
  <si>
    <t>Ozenkadnook</t>
  </si>
  <si>
    <t>Paaratte (3268)</t>
  </si>
  <si>
    <t>Paaratte</t>
  </si>
  <si>
    <t>Painswick (3551)</t>
  </si>
  <si>
    <t>Painswick</t>
  </si>
  <si>
    <t>Pakenham (3810)</t>
  </si>
  <si>
    <t>Pakenham</t>
  </si>
  <si>
    <t>3810</t>
  </si>
  <si>
    <t>Pakenham South (3810)</t>
  </si>
  <si>
    <t>Pakenham South</t>
  </si>
  <si>
    <t>Pakenham Upper (3810)</t>
  </si>
  <si>
    <t>Pakenham Upper</t>
  </si>
  <si>
    <t>Panitya (3490)</t>
  </si>
  <si>
    <t>Panitya</t>
  </si>
  <si>
    <t>Panmure (3265)</t>
  </si>
  <si>
    <t>Panmure</t>
  </si>
  <si>
    <t>Panton Hill (3759)</t>
  </si>
  <si>
    <t>Panton Hill</t>
  </si>
  <si>
    <t>3759</t>
  </si>
  <si>
    <t>Paradise (3381)</t>
  </si>
  <si>
    <t>Paradise</t>
  </si>
  <si>
    <t>Paradise Beach (3851)</t>
  </si>
  <si>
    <t>Paradise Beach</t>
  </si>
  <si>
    <t>Paraparap (3240)</t>
  </si>
  <si>
    <t>Paraparap</t>
  </si>
  <si>
    <t>Park Orchards (3114)</t>
  </si>
  <si>
    <t>Park Orchards</t>
  </si>
  <si>
    <t>3114</t>
  </si>
  <si>
    <t>Parkdale (3195)</t>
  </si>
  <si>
    <t>Parkdale</t>
  </si>
  <si>
    <t>Parkville (3052)</t>
  </si>
  <si>
    <t>Parkville</t>
  </si>
  <si>
    <t>3052</t>
  </si>
  <si>
    <t>Parwan (3340)</t>
  </si>
  <si>
    <t>Parwan</t>
  </si>
  <si>
    <t>Paschendale (3315)</t>
  </si>
  <si>
    <t>Paschendale</t>
  </si>
  <si>
    <t>Pascoe Vale (3044)</t>
  </si>
  <si>
    <t>3044</t>
  </si>
  <si>
    <t>Pascoe Vale South (3044)</t>
  </si>
  <si>
    <t>Pascoe Vale South</t>
  </si>
  <si>
    <t>Pastoria (3444)</t>
  </si>
  <si>
    <t>Pastoria</t>
  </si>
  <si>
    <t>Pastoria East (3444)</t>
  </si>
  <si>
    <t>Pastoria East</t>
  </si>
  <si>
    <t>Patchewollock (3491)</t>
  </si>
  <si>
    <t>Patchewollock</t>
  </si>
  <si>
    <t>3491</t>
  </si>
  <si>
    <t>Patho (3564)</t>
  </si>
  <si>
    <t>Patho</t>
  </si>
  <si>
    <t>Patterson (3204)</t>
  </si>
  <si>
    <t>Patterson</t>
  </si>
  <si>
    <t>Patterson Lakes (3197)</t>
  </si>
  <si>
    <t>Patterson Lakes</t>
  </si>
  <si>
    <t>Patyah (3318)</t>
  </si>
  <si>
    <t>Patyah</t>
  </si>
  <si>
    <t>Paynesville (3880)</t>
  </si>
  <si>
    <t>Paynesville</t>
  </si>
  <si>
    <t>Pearcedale (3912)</t>
  </si>
  <si>
    <t>Pearcedale</t>
  </si>
  <si>
    <t>3912</t>
  </si>
  <si>
    <t>Pearsondale (3851)</t>
  </si>
  <si>
    <t>Pearsondale</t>
  </si>
  <si>
    <t>Peechelba (3678)</t>
  </si>
  <si>
    <t>Peechelba</t>
  </si>
  <si>
    <t>Peechelba East (3678)</t>
  </si>
  <si>
    <t>Peechelba East</t>
  </si>
  <si>
    <t>Pelluebla (3727)</t>
  </si>
  <si>
    <t>Pelluebla</t>
  </si>
  <si>
    <t>Pennyroyal (3235)</t>
  </si>
  <si>
    <t>Pennyroyal</t>
  </si>
  <si>
    <t>Penshurst (3289)</t>
  </si>
  <si>
    <t>Penshurst</t>
  </si>
  <si>
    <t>Pental Island (3586)</t>
  </si>
  <si>
    <t>Pental Island</t>
  </si>
  <si>
    <t>Pentland Hills (3341)</t>
  </si>
  <si>
    <t>Pentland Hills</t>
  </si>
  <si>
    <t>Percydale (3478)</t>
  </si>
  <si>
    <t>Percydale</t>
  </si>
  <si>
    <t>Peronne (3413)</t>
  </si>
  <si>
    <t>Peronne</t>
  </si>
  <si>
    <t>Perry Bridge (3862)</t>
  </si>
  <si>
    <t>Perry Bridge</t>
  </si>
  <si>
    <t>Peterborough (3270)</t>
  </si>
  <si>
    <t>Peterborough</t>
  </si>
  <si>
    <t>3270</t>
  </si>
  <si>
    <t>Petticoat Creek (3233)</t>
  </si>
  <si>
    <t>Petticoat Creek</t>
  </si>
  <si>
    <t>Pheasant Creek (3757)</t>
  </si>
  <si>
    <t>Pheasant Creek</t>
  </si>
  <si>
    <t>Piangil (3597)</t>
  </si>
  <si>
    <t>Piangil</t>
  </si>
  <si>
    <t>Piavella (3572)</t>
  </si>
  <si>
    <t>Piavella</t>
  </si>
  <si>
    <t>Picola (3639)</t>
  </si>
  <si>
    <t>Picola</t>
  </si>
  <si>
    <t>Picola West (3639)</t>
  </si>
  <si>
    <t>Picola West</t>
  </si>
  <si>
    <t>Piedmont (3833)</t>
  </si>
  <si>
    <t>Piedmont</t>
  </si>
  <si>
    <t>Pier Milan (3533)</t>
  </si>
  <si>
    <t>Pier Milan</t>
  </si>
  <si>
    <t>Pigeon Ponds (3407)</t>
  </si>
  <si>
    <t>Pigeon Ponds</t>
  </si>
  <si>
    <t>Piggoreet (3351)</t>
  </si>
  <si>
    <t>Piggoreet</t>
  </si>
  <si>
    <t>Pilchers Bridge (3551)</t>
  </si>
  <si>
    <t>Pilchers Bridge</t>
  </si>
  <si>
    <t>Pimpinio (3401)</t>
  </si>
  <si>
    <t>Pimpinio</t>
  </si>
  <si>
    <t>Pine Grove (3573)</t>
  </si>
  <si>
    <t>Pine Grove</t>
  </si>
  <si>
    <t>Pine Lodge (3631)</t>
  </si>
  <si>
    <t>Pine Lodge</t>
  </si>
  <si>
    <t>Pine Mountain (3709)</t>
  </si>
  <si>
    <t>Pine Mountain</t>
  </si>
  <si>
    <t>Pine View (3579)</t>
  </si>
  <si>
    <t>Pine View</t>
  </si>
  <si>
    <t>Pinewood (3149)</t>
  </si>
  <si>
    <t>Pinewood</t>
  </si>
  <si>
    <t>Pioneer Bay (3984)</t>
  </si>
  <si>
    <t>Pioneer Bay</t>
  </si>
  <si>
    <t>Pipers Creek (3444)</t>
  </si>
  <si>
    <t>Pipers Creek</t>
  </si>
  <si>
    <t>Pira (3585)</t>
  </si>
  <si>
    <t>Pira</t>
  </si>
  <si>
    <t>Piries (3723)</t>
  </si>
  <si>
    <t>Piries</t>
  </si>
  <si>
    <t>Pirron Yallock (3249)</t>
  </si>
  <si>
    <t>Pirron Yallock</t>
  </si>
  <si>
    <t>Pitfield (3351)</t>
  </si>
  <si>
    <t>Pitfield</t>
  </si>
  <si>
    <t>Pittong (3360)</t>
  </si>
  <si>
    <t>Pittong</t>
  </si>
  <si>
    <t>Plenty (3090)</t>
  </si>
  <si>
    <t>Plenty</t>
  </si>
  <si>
    <t>3090</t>
  </si>
  <si>
    <t>Plumpton (3335)</t>
  </si>
  <si>
    <t>Plumpton</t>
  </si>
  <si>
    <t>3335</t>
  </si>
  <si>
    <t>Point Cook (3030)</t>
  </si>
  <si>
    <t>Point Leo (3916)</t>
  </si>
  <si>
    <t>Point Leo</t>
  </si>
  <si>
    <t>Point Lonsdale (3225)</t>
  </si>
  <si>
    <t>Point Lonsdale</t>
  </si>
  <si>
    <t>3225</t>
  </si>
  <si>
    <t>Queenscliffe</t>
  </si>
  <si>
    <t>Point Wilson (3212)</t>
  </si>
  <si>
    <t>Point Wilson</t>
  </si>
  <si>
    <t>Polisbet (3585)</t>
  </si>
  <si>
    <t>Polisbet</t>
  </si>
  <si>
    <t>Pomborneit (3260)</t>
  </si>
  <si>
    <t>Pomborneit</t>
  </si>
  <si>
    <t>Pomborneit East (3249)</t>
  </si>
  <si>
    <t>Pomborneit East</t>
  </si>
  <si>
    <t>Pomborneit North (3260)</t>
  </si>
  <si>
    <t>Pomborneit North</t>
  </si>
  <si>
    <t>Pomonal (3381)</t>
  </si>
  <si>
    <t>Pomonal</t>
  </si>
  <si>
    <t>Pompapiel (3571)</t>
  </si>
  <si>
    <t>Pompapiel</t>
  </si>
  <si>
    <t>Poolaijelo (3312)</t>
  </si>
  <si>
    <t>Poolaijelo</t>
  </si>
  <si>
    <t>Pootilla (3352)</t>
  </si>
  <si>
    <t>Pootilla</t>
  </si>
  <si>
    <t>Poowong (3988)</t>
  </si>
  <si>
    <t>Poowong</t>
  </si>
  <si>
    <t>Poowong East (3988)</t>
  </si>
  <si>
    <t>Poowong East</t>
  </si>
  <si>
    <t>Poowong North (3988)</t>
  </si>
  <si>
    <t>Poowong North</t>
  </si>
  <si>
    <t>Porcupine Flat (3463)</t>
  </si>
  <si>
    <t>Porcupine Flat</t>
  </si>
  <si>
    <t>Porcupine Ridge (3461)</t>
  </si>
  <si>
    <t>Porcupine Ridge</t>
  </si>
  <si>
    <t>Porepunkah (3740)</t>
  </si>
  <si>
    <t>Porepunkah</t>
  </si>
  <si>
    <t>Port Albert (3971)</t>
  </si>
  <si>
    <t>Port Albert</t>
  </si>
  <si>
    <t>Port Campbell (3269)</t>
  </si>
  <si>
    <t>Port Campbell</t>
  </si>
  <si>
    <t>3269</t>
  </si>
  <si>
    <t>Port Fairy (3284)</t>
  </si>
  <si>
    <t>Port Fairy</t>
  </si>
  <si>
    <t>Port Franklin (3964)</t>
  </si>
  <si>
    <t>Port Franklin</t>
  </si>
  <si>
    <t>3964</t>
  </si>
  <si>
    <t>Port Melbourne (3207)</t>
  </si>
  <si>
    <t>Port Melbourne</t>
  </si>
  <si>
    <t>Port Welshpool (3965)</t>
  </si>
  <si>
    <t>Port Welshpool</t>
  </si>
  <si>
    <t>3965</t>
  </si>
  <si>
    <t>Portarlington (3223)</t>
  </si>
  <si>
    <t>Portarlington</t>
  </si>
  <si>
    <t>Portland (3305)</t>
  </si>
  <si>
    <t>Portland</t>
  </si>
  <si>
    <t>Portland North (3305)</t>
  </si>
  <si>
    <t>Portland North</t>
  </si>
  <si>
    <t>Portland West (3305)</t>
  </si>
  <si>
    <t>Portland West</t>
  </si>
  <si>
    <t>Portsea (3944)</t>
  </si>
  <si>
    <t>Portsea</t>
  </si>
  <si>
    <t>3944</t>
  </si>
  <si>
    <t>Pound Creek (3996)</t>
  </si>
  <si>
    <t>Pound Creek</t>
  </si>
  <si>
    <t>Powelltown (3797)</t>
  </si>
  <si>
    <t>Powelltown</t>
  </si>
  <si>
    <t>Powers Creek (3312)</t>
  </si>
  <si>
    <t>Powers Creek</t>
  </si>
  <si>
    <t>Powlett Plains (3517)</t>
  </si>
  <si>
    <t>Powlett Plains</t>
  </si>
  <si>
    <t>Powlett River (3995)</t>
  </si>
  <si>
    <t>Powlett River</t>
  </si>
  <si>
    <t>Prahran (3181)</t>
  </si>
  <si>
    <t>Prahran</t>
  </si>
  <si>
    <t>3181</t>
  </si>
  <si>
    <t>Prairie (3572)</t>
  </si>
  <si>
    <t>Prairie</t>
  </si>
  <si>
    <t>Pranjip (3665)</t>
  </si>
  <si>
    <t>Pranjip</t>
  </si>
  <si>
    <t>Prentice North (3685)</t>
  </si>
  <si>
    <t>Prentice North</t>
  </si>
  <si>
    <t>Preston (3072)</t>
  </si>
  <si>
    <t>3072</t>
  </si>
  <si>
    <t>Princes Hill (3054)</t>
  </si>
  <si>
    <t>Princes Hill</t>
  </si>
  <si>
    <t>Princetown (3269)</t>
  </si>
  <si>
    <t>Princetown</t>
  </si>
  <si>
    <t>Puckapunyal (3662)</t>
  </si>
  <si>
    <t>Puckapunyal</t>
  </si>
  <si>
    <t>Pura Pura (3271)</t>
  </si>
  <si>
    <t>Pura Pura</t>
  </si>
  <si>
    <t>Purdeet (3289)</t>
  </si>
  <si>
    <t>Purdeet</t>
  </si>
  <si>
    <t>Purnim (3278)</t>
  </si>
  <si>
    <t>Purnim</t>
  </si>
  <si>
    <t>3278</t>
  </si>
  <si>
    <t>Purnim West (3278)</t>
  </si>
  <si>
    <t>Purnim West</t>
  </si>
  <si>
    <t>Purrumbete South (3260)</t>
  </si>
  <si>
    <t>Purrumbete South</t>
  </si>
  <si>
    <t>Pyalong (3521)</t>
  </si>
  <si>
    <t>Pyalong</t>
  </si>
  <si>
    <t>3521</t>
  </si>
  <si>
    <t>Pyramid Hill (3575)</t>
  </si>
  <si>
    <t>Pyramid Hill</t>
  </si>
  <si>
    <t>Quambatook (3540)</t>
  </si>
  <si>
    <t>Quambatook</t>
  </si>
  <si>
    <t>Quandong (3030)</t>
  </si>
  <si>
    <t>Quandong</t>
  </si>
  <si>
    <t>Quantong (3401)</t>
  </si>
  <si>
    <t>Quantong</t>
  </si>
  <si>
    <t>Quarry Hill (3550)</t>
  </si>
  <si>
    <t>Quarry Hill</t>
  </si>
  <si>
    <t>Queenscliff (3225)</t>
  </si>
  <si>
    <t>Queenscliff</t>
  </si>
  <si>
    <t>Queensferry (3984)</t>
  </si>
  <si>
    <t>Queensferry</t>
  </si>
  <si>
    <t>Raglan (3373)</t>
  </si>
  <si>
    <t>Raglan</t>
  </si>
  <si>
    <t>Rainbow (3424)</t>
  </si>
  <si>
    <t>Rainbow</t>
  </si>
  <si>
    <t>Ranceby (3951)</t>
  </si>
  <si>
    <t>Ranceby</t>
  </si>
  <si>
    <t>Rathscar (3465)</t>
  </si>
  <si>
    <t>Rathscar</t>
  </si>
  <si>
    <t>Rathscar West (3465)</t>
  </si>
  <si>
    <t>Rathscar West</t>
  </si>
  <si>
    <t>Ravenhall (3023)</t>
  </si>
  <si>
    <t>Ravenhall</t>
  </si>
  <si>
    <t>Ravenswood (3453)</t>
  </si>
  <si>
    <t>Ravenswood</t>
  </si>
  <si>
    <t>Ravenswood South (3453)</t>
  </si>
  <si>
    <t>Ravenswood South</t>
  </si>
  <si>
    <t>Rawson (3825)</t>
  </si>
  <si>
    <t>Rawson</t>
  </si>
  <si>
    <t>Raymond Island (3880)</t>
  </si>
  <si>
    <t>Raymond Island</t>
  </si>
  <si>
    <t>Raywood (3570)</t>
  </si>
  <si>
    <t>Raywood</t>
  </si>
  <si>
    <t>Red Bluff (3695)</t>
  </si>
  <si>
    <t>Red Bluff</t>
  </si>
  <si>
    <t>Red Cliffs (3496)</t>
  </si>
  <si>
    <t>Red Cliffs</t>
  </si>
  <si>
    <t>Red Hill (3937)</t>
  </si>
  <si>
    <t>Red Hill</t>
  </si>
  <si>
    <t>3937</t>
  </si>
  <si>
    <t>Red Hill South (3937)</t>
  </si>
  <si>
    <t>Red Hill South</t>
  </si>
  <si>
    <t>Red Lion (3371)</t>
  </si>
  <si>
    <t>Red Lion</t>
  </si>
  <si>
    <t>Redan (3350)</t>
  </si>
  <si>
    <t>Redan</t>
  </si>
  <si>
    <t>Redbank (3478)</t>
  </si>
  <si>
    <t>Redbank</t>
  </si>
  <si>
    <t>Redcastle (3523)</t>
  </si>
  <si>
    <t>Redcastle</t>
  </si>
  <si>
    <t>Redesdale (3444)</t>
  </si>
  <si>
    <t>Redesdale</t>
  </si>
  <si>
    <t>Reedy Creek (3658)</t>
  </si>
  <si>
    <t>Reedy Creek</t>
  </si>
  <si>
    <t>Reedy Creek (3895)</t>
  </si>
  <si>
    <t>Reedy Dam (3483)</t>
  </si>
  <si>
    <t>Reedy Dam</t>
  </si>
  <si>
    <t>Reedy Lake (3579)</t>
  </si>
  <si>
    <t>Reedy Lake</t>
  </si>
  <si>
    <t>Reefton (3799)</t>
  </si>
  <si>
    <t>Reefton</t>
  </si>
  <si>
    <t>Regent West (3072)</t>
  </si>
  <si>
    <t>Regent West</t>
  </si>
  <si>
    <t>Research (3095)</t>
  </si>
  <si>
    <t>Research</t>
  </si>
  <si>
    <t>Reservoir (3073)</t>
  </si>
  <si>
    <t>Reynard (3858)</t>
  </si>
  <si>
    <t>Reynard</t>
  </si>
  <si>
    <t>Rheola (3517)</t>
  </si>
  <si>
    <t>Rheola</t>
  </si>
  <si>
    <t>Rhyll (3923)</t>
  </si>
  <si>
    <t>Rhyll</t>
  </si>
  <si>
    <t>3923</t>
  </si>
  <si>
    <t>Rhymney (3377)</t>
  </si>
  <si>
    <t>Rhymney</t>
  </si>
  <si>
    <t>Riachella (3385)</t>
  </si>
  <si>
    <t>Riachella</t>
  </si>
  <si>
    <t>Rich Avon (3480)</t>
  </si>
  <si>
    <t>Rich Avon</t>
  </si>
  <si>
    <t>Rich Avon East (3480)</t>
  </si>
  <si>
    <t>Rich Avon East</t>
  </si>
  <si>
    <t>Rich Avon West (3480)</t>
  </si>
  <si>
    <t>Rich Avon West</t>
  </si>
  <si>
    <t>Richmond (3121)</t>
  </si>
  <si>
    <t>Richmond Plains (3518)</t>
  </si>
  <si>
    <t>Richmond Plains</t>
  </si>
  <si>
    <t>Riddells Creek (3431)</t>
  </si>
  <si>
    <t>Riddells Creek</t>
  </si>
  <si>
    <t>3431</t>
  </si>
  <si>
    <t>Riggs Creek (3666)</t>
  </si>
  <si>
    <t>Riggs Creek</t>
  </si>
  <si>
    <t>Ringwood (3134)</t>
  </si>
  <si>
    <t>3134</t>
  </si>
  <si>
    <t>Ringwood East (3135)</t>
  </si>
  <si>
    <t>Ringwood East</t>
  </si>
  <si>
    <t>Ringwood North (3134)</t>
  </si>
  <si>
    <t>Ringwood North</t>
  </si>
  <si>
    <t>Ripplebrook (3818)</t>
  </si>
  <si>
    <t>Ripplebrook</t>
  </si>
  <si>
    <t>Rippleside (3215)</t>
  </si>
  <si>
    <t>Rippleside</t>
  </si>
  <si>
    <t>Ripponhurst (3286)</t>
  </si>
  <si>
    <t>Ripponhurst</t>
  </si>
  <si>
    <t>Ripponlea (3185)</t>
  </si>
  <si>
    <t>Ripponlea</t>
  </si>
  <si>
    <t>Riverside (3401)</t>
  </si>
  <si>
    <t>Riverside</t>
  </si>
  <si>
    <t>Riverslea (3860)</t>
  </si>
  <si>
    <t>Riverslea</t>
  </si>
  <si>
    <t>Robertsons Beach (3971)</t>
  </si>
  <si>
    <t>Robertsons Beach</t>
  </si>
  <si>
    <t>Robinvale (3549)</t>
  </si>
  <si>
    <t>Rochester (3561)</t>
  </si>
  <si>
    <t>Rochester</t>
  </si>
  <si>
    <t>Rochford (3442)</t>
  </si>
  <si>
    <t>Rochford</t>
  </si>
  <si>
    <t>Rockbank (3335)</t>
  </si>
  <si>
    <t>Rockbank</t>
  </si>
  <si>
    <t>Rocklands (3401)</t>
  </si>
  <si>
    <t>Rocklands</t>
  </si>
  <si>
    <t>Rocklyn (3364)</t>
  </si>
  <si>
    <t>Rocklyn</t>
  </si>
  <si>
    <t>Rocky Point (3377)</t>
  </si>
  <si>
    <t>Rocky Point</t>
  </si>
  <si>
    <t>Rodborough (3465)</t>
  </si>
  <si>
    <t>Rodborough</t>
  </si>
  <si>
    <t>Rokeby (3821)</t>
  </si>
  <si>
    <t>Rokeby</t>
  </si>
  <si>
    <t>Rokewood (3330)</t>
  </si>
  <si>
    <t>Rokewood</t>
  </si>
  <si>
    <t>3330</t>
  </si>
  <si>
    <t>Rokewood Junction (3351)</t>
  </si>
  <si>
    <t>Rokewood Junction</t>
  </si>
  <si>
    <t>Romsey (3434)</t>
  </si>
  <si>
    <t>Romsey</t>
  </si>
  <si>
    <t>Rosanna (3084)</t>
  </si>
  <si>
    <t>Rosanna</t>
  </si>
  <si>
    <t>Rose River (3678)</t>
  </si>
  <si>
    <t>Rose River</t>
  </si>
  <si>
    <t>Rosebery (3395)</t>
  </si>
  <si>
    <t>Rosebery</t>
  </si>
  <si>
    <t>Rosebrook (3285)</t>
  </si>
  <si>
    <t>Rosebrook</t>
  </si>
  <si>
    <t>Rosebud (3939)</t>
  </si>
  <si>
    <t>Rosebud</t>
  </si>
  <si>
    <t>Rosebud West (3940)</t>
  </si>
  <si>
    <t>Rosebud West</t>
  </si>
  <si>
    <t>3940</t>
  </si>
  <si>
    <t>Rosedale (3847)</t>
  </si>
  <si>
    <t>Rosedale</t>
  </si>
  <si>
    <t>Roses Gap (-)</t>
  </si>
  <si>
    <t>Roses Gap</t>
  </si>
  <si>
    <t>Rosewhite (3737)</t>
  </si>
  <si>
    <t>Rosewhite</t>
  </si>
  <si>
    <t>Roslynmead (3564)</t>
  </si>
  <si>
    <t>Roslynmead</t>
  </si>
  <si>
    <t>Ross Creek (3351)</t>
  </si>
  <si>
    <t>Ross Creek</t>
  </si>
  <si>
    <t>Rossbridge (3377)</t>
  </si>
  <si>
    <t>Rossbridge</t>
  </si>
  <si>
    <t>Rostron (3381)</t>
  </si>
  <si>
    <t>Rostron</t>
  </si>
  <si>
    <t>Rowsley (3340)</t>
  </si>
  <si>
    <t>Rowsley</t>
  </si>
  <si>
    <t>Rowville (3178)</t>
  </si>
  <si>
    <t>Rowville</t>
  </si>
  <si>
    <t>3178</t>
  </si>
  <si>
    <t>Roxburgh Park (3064)</t>
  </si>
  <si>
    <t>Rubicon (3712)</t>
  </si>
  <si>
    <t>Rubicon</t>
  </si>
  <si>
    <t>3712</t>
  </si>
  <si>
    <t>Ruby (3953)</t>
  </si>
  <si>
    <t>Ruby</t>
  </si>
  <si>
    <t>Ruffy (3666)</t>
  </si>
  <si>
    <t>Ruffy</t>
  </si>
  <si>
    <t>Running Creek (3691)</t>
  </si>
  <si>
    <t>Running Creek</t>
  </si>
  <si>
    <t>Runnymede (3559)</t>
  </si>
  <si>
    <t>Runnymede</t>
  </si>
  <si>
    <t>Rupanyup (3388)</t>
  </si>
  <si>
    <t>Rupanyup</t>
  </si>
  <si>
    <t>Rushworth (3612)</t>
  </si>
  <si>
    <t>Rushworth</t>
  </si>
  <si>
    <t>Russells Bridge (3331)</t>
  </si>
  <si>
    <t>Russells Bridge</t>
  </si>
  <si>
    <t>Rutherglen (3685)</t>
  </si>
  <si>
    <t>Rutherglen</t>
  </si>
  <si>
    <t>Ryanston (3992)</t>
  </si>
  <si>
    <t>Ryanston</t>
  </si>
  <si>
    <t>Rye (3941)</t>
  </si>
  <si>
    <t>Rye</t>
  </si>
  <si>
    <t>3941</t>
  </si>
  <si>
    <t>Rythdale (3810)</t>
  </si>
  <si>
    <t>Rythdale</t>
  </si>
  <si>
    <t>Safety Beach (3936)</t>
  </si>
  <si>
    <t>Safety Beach</t>
  </si>
  <si>
    <t>Sailors Falls (3461)</t>
  </si>
  <si>
    <t>Sailors Falls</t>
  </si>
  <si>
    <t>Sailors Gully (3556)</t>
  </si>
  <si>
    <t>Sailors Gully</t>
  </si>
  <si>
    <t>Sailors Hill (3461)</t>
  </si>
  <si>
    <t>Sailors Hill</t>
  </si>
  <si>
    <t>Saint Helena (3088)</t>
  </si>
  <si>
    <t>Saint Helena</t>
  </si>
  <si>
    <t>Sale (3850)</t>
  </si>
  <si>
    <t>Sale</t>
  </si>
  <si>
    <t>3850</t>
  </si>
  <si>
    <t>Sale East (3852)</t>
  </si>
  <si>
    <t>Sale East</t>
  </si>
  <si>
    <t>3852</t>
  </si>
  <si>
    <t>Salisbury West (3517)</t>
  </si>
  <si>
    <t>Salisbury West</t>
  </si>
  <si>
    <t>Samaria (3673)</t>
  </si>
  <si>
    <t>Samaria</t>
  </si>
  <si>
    <t>San Remo (3925)</t>
  </si>
  <si>
    <t>San Remo</t>
  </si>
  <si>
    <t>Sandford (3312)</t>
  </si>
  <si>
    <t>Sandford</t>
  </si>
  <si>
    <t>Sandhill Lake (3579)</t>
  </si>
  <si>
    <t>Sandhill Lake</t>
  </si>
  <si>
    <t>Sandhurst (3977)</t>
  </si>
  <si>
    <t>Sandhurst</t>
  </si>
  <si>
    <t>Sandhurst East (3550)</t>
  </si>
  <si>
    <t>Sandhurst East</t>
  </si>
  <si>
    <t>Sandon (3462)</t>
  </si>
  <si>
    <t>Sandon</t>
  </si>
  <si>
    <t>Sandown Village (3171)</t>
  </si>
  <si>
    <t>Sandown Village</t>
  </si>
  <si>
    <t>3171</t>
  </si>
  <si>
    <t>Sandringham (3191)</t>
  </si>
  <si>
    <t>Sandringham</t>
  </si>
  <si>
    <t>3191</t>
  </si>
  <si>
    <t>Sandy Creek (3695)</t>
  </si>
  <si>
    <t>Sandy Creek</t>
  </si>
  <si>
    <t>Sandy Point (3959)</t>
  </si>
  <si>
    <t>Sandy Point</t>
  </si>
  <si>
    <t>Sargood (3858)</t>
  </si>
  <si>
    <t>Sargood</t>
  </si>
  <si>
    <t>Sarsfield (3875)</t>
  </si>
  <si>
    <t>Sarsfield</t>
  </si>
  <si>
    <t>Sassafras (3787)</t>
  </si>
  <si>
    <t>Sassafras</t>
  </si>
  <si>
    <t>3787</t>
  </si>
  <si>
    <t>Sawmill Settlement (3723)</t>
  </si>
  <si>
    <t>Sawmill Settlement</t>
  </si>
  <si>
    <t>Scarsdale (3351)</t>
  </si>
  <si>
    <t>Scarsdale</t>
  </si>
  <si>
    <t>Scoresby (3179)</t>
  </si>
  <si>
    <t>Scoresby</t>
  </si>
  <si>
    <t>3179</t>
  </si>
  <si>
    <t>Scotchmans Lead (3352)</t>
  </si>
  <si>
    <t>Scotchmans Lead</t>
  </si>
  <si>
    <t>Scotsburn (3352)</t>
  </si>
  <si>
    <t>Scotsburn</t>
  </si>
  <si>
    <t>Scotts Creek (3267)</t>
  </si>
  <si>
    <t>Scotts Creek</t>
  </si>
  <si>
    <t>3267</t>
  </si>
  <si>
    <t>Sea Lake (3533)</t>
  </si>
  <si>
    <t>Sea Lake</t>
  </si>
  <si>
    <t>Seabrook (3028)</t>
  </si>
  <si>
    <t>Seabrook</t>
  </si>
  <si>
    <t>Seacombe (3851)</t>
  </si>
  <si>
    <t>Seacombe</t>
  </si>
  <si>
    <t>Seaford (3198)</t>
  </si>
  <si>
    <t>Seaford</t>
  </si>
  <si>
    <t>3198</t>
  </si>
  <si>
    <t>Seaholme (3018)</t>
  </si>
  <si>
    <t>Seaholme</t>
  </si>
  <si>
    <t>Seaspray (3851)</t>
  </si>
  <si>
    <t>Seaspray</t>
  </si>
  <si>
    <t>Seaton (3858)</t>
  </si>
  <si>
    <t>Seaton</t>
  </si>
  <si>
    <t>Seaview (3821)</t>
  </si>
  <si>
    <t>Seaview</t>
  </si>
  <si>
    <t>Sebastian (3556)</t>
  </si>
  <si>
    <t>Sebastian</t>
  </si>
  <si>
    <t>Sebastopol (3356)</t>
  </si>
  <si>
    <t>Sebastopol</t>
  </si>
  <si>
    <t>Seddon (3011)</t>
  </si>
  <si>
    <t>Sedgwick (3551)</t>
  </si>
  <si>
    <t>Sedgwick</t>
  </si>
  <si>
    <t>Selby (3159)</t>
  </si>
  <si>
    <t>Selby</t>
  </si>
  <si>
    <t>Selwyn (3737)</t>
  </si>
  <si>
    <t>Selwyn</t>
  </si>
  <si>
    <t>Separation Creek (3221)</t>
  </si>
  <si>
    <t>Separation Creek</t>
  </si>
  <si>
    <t>Serpentine (3517)</t>
  </si>
  <si>
    <t>Serpentine</t>
  </si>
  <si>
    <t>Serviceton (3420)</t>
  </si>
  <si>
    <t>Serviceton</t>
  </si>
  <si>
    <t>Seville (3139)</t>
  </si>
  <si>
    <t>Seville</t>
  </si>
  <si>
    <t>Seville East (3139)</t>
  </si>
  <si>
    <t>Seville East</t>
  </si>
  <si>
    <t>Seymour (3660)</t>
  </si>
  <si>
    <t>Seymour</t>
  </si>
  <si>
    <t>Shady Creek (3821)</t>
  </si>
  <si>
    <t>Shady Creek</t>
  </si>
  <si>
    <t>Shannonvale (3898)</t>
  </si>
  <si>
    <t>Shannonvale</t>
  </si>
  <si>
    <t>Shays Flat (3384)</t>
  </si>
  <si>
    <t>Shays Flat</t>
  </si>
  <si>
    <t>She Oaks (3331)</t>
  </si>
  <si>
    <t>She Oaks</t>
  </si>
  <si>
    <t>Sheans Creek (3666)</t>
  </si>
  <si>
    <t>Sheans Creek</t>
  </si>
  <si>
    <t>Sheep Hills (3392)</t>
  </si>
  <si>
    <t>Sheep Hills</t>
  </si>
  <si>
    <t>Shelbourne (3463)</t>
  </si>
  <si>
    <t>Shelbourne</t>
  </si>
  <si>
    <t>Shelford (3329)</t>
  </si>
  <si>
    <t>Shelford</t>
  </si>
  <si>
    <t>Shelley (3701)</t>
  </si>
  <si>
    <t>Shelley</t>
  </si>
  <si>
    <t>Shepherds Flat (3461)</t>
  </si>
  <si>
    <t>Shepherds Flat</t>
  </si>
  <si>
    <t>Shepparton (3630)</t>
  </si>
  <si>
    <t>Shepparton East (3631)</t>
  </si>
  <si>
    <t>Shepparton North (3631)</t>
  </si>
  <si>
    <t>Shepparton North</t>
  </si>
  <si>
    <t>Sherbrooke (3789)</t>
  </si>
  <si>
    <t>Sherbrooke</t>
  </si>
  <si>
    <t>3789</t>
  </si>
  <si>
    <t>Shirley (3373)</t>
  </si>
  <si>
    <t>Shirley</t>
  </si>
  <si>
    <t>Shoreham (3916)</t>
  </si>
  <si>
    <t>Shoreham</t>
  </si>
  <si>
    <t>Sidonia (3444)</t>
  </si>
  <si>
    <t>Sidonia</t>
  </si>
  <si>
    <t>Silvan (3795)</t>
  </si>
  <si>
    <t>Silvan</t>
  </si>
  <si>
    <t>3795</t>
  </si>
  <si>
    <t>Silverleaves (3922)</t>
  </si>
  <si>
    <t>Silverleaves</t>
  </si>
  <si>
    <t>Simmie (3564)</t>
  </si>
  <si>
    <t>Simmie</t>
  </si>
  <si>
    <t>Simpson (3266)</t>
  </si>
  <si>
    <t>Simpson</t>
  </si>
  <si>
    <t>Simpsons Creek (3888)</t>
  </si>
  <si>
    <t>Simpsons Creek</t>
  </si>
  <si>
    <t>Simson (3465)</t>
  </si>
  <si>
    <t>Simson</t>
  </si>
  <si>
    <t>Skenes Creek (3233)</t>
  </si>
  <si>
    <t>Skenes Creek</t>
  </si>
  <si>
    <t>Skenes Creek North (3233)</t>
  </si>
  <si>
    <t>Skenes Creek North</t>
  </si>
  <si>
    <t>Skibo (3260)</t>
  </si>
  <si>
    <t>Skibo</t>
  </si>
  <si>
    <t>Skinners Flat (3518)</t>
  </si>
  <si>
    <t>Skinners Flat</t>
  </si>
  <si>
    <t>Skipton (3361)</t>
  </si>
  <si>
    <t>Skipton</t>
  </si>
  <si>
    <t>Skye (3977)</t>
  </si>
  <si>
    <t>Skye</t>
  </si>
  <si>
    <t>Slaty Creek (3478)</t>
  </si>
  <si>
    <t>Slaty Creek</t>
  </si>
  <si>
    <t>Smeaton (3364)</t>
  </si>
  <si>
    <t>Smeaton</t>
  </si>
  <si>
    <t>Smiths Beach (3922)</t>
  </si>
  <si>
    <t>Smiths Beach</t>
  </si>
  <si>
    <t>Smiths Gully (3760)</t>
  </si>
  <si>
    <t>Smiths Gully</t>
  </si>
  <si>
    <t>3760</t>
  </si>
  <si>
    <t>Smokey Town (3364)</t>
  </si>
  <si>
    <t>Smokey Town</t>
  </si>
  <si>
    <t>Smoko (3741)</t>
  </si>
  <si>
    <t>Smoko</t>
  </si>
  <si>
    <t>Smythes Creek (3351)</t>
  </si>
  <si>
    <t>Smythes Creek</t>
  </si>
  <si>
    <t>Smythesdale (3351)</t>
  </si>
  <si>
    <t>Smythesdale</t>
  </si>
  <si>
    <t>Snake Island (3971)</t>
  </si>
  <si>
    <t>Snake Island</t>
  </si>
  <si>
    <t>Snake Valley (3351)</t>
  </si>
  <si>
    <t>Snake Valley</t>
  </si>
  <si>
    <t>Soldiers Hill (3350)</t>
  </si>
  <si>
    <t>Soldiers Hill</t>
  </si>
  <si>
    <t>Somers (3927)</t>
  </si>
  <si>
    <t>Somers</t>
  </si>
  <si>
    <t>3927</t>
  </si>
  <si>
    <t>Somerton (3062)</t>
  </si>
  <si>
    <t>Somerton</t>
  </si>
  <si>
    <t>3062</t>
  </si>
  <si>
    <t>Somerville (3912)</t>
  </si>
  <si>
    <t>Somerville</t>
  </si>
  <si>
    <t>Sorrento (3943)</t>
  </si>
  <si>
    <t>Sorrento</t>
  </si>
  <si>
    <t>3943</t>
  </si>
  <si>
    <t>South Melbourne (3205)</t>
  </si>
  <si>
    <t>South Melbourne</t>
  </si>
  <si>
    <t>3205</t>
  </si>
  <si>
    <t>South Yarra (3141)</t>
  </si>
  <si>
    <t>South Yarra</t>
  </si>
  <si>
    <t>3141</t>
  </si>
  <si>
    <t>Southbank (3006)</t>
  </si>
  <si>
    <t>Southbank</t>
  </si>
  <si>
    <t>3006</t>
  </si>
  <si>
    <t>Southern Cross (3283)</t>
  </si>
  <si>
    <t>Southern Cross</t>
  </si>
  <si>
    <t>Sovereign Hill (3350)</t>
  </si>
  <si>
    <t>Sovereign Hill</t>
  </si>
  <si>
    <t>Spargo Creek (3461)</t>
  </si>
  <si>
    <t>Spargo Creek</t>
  </si>
  <si>
    <t>Specimen Hill (3555)</t>
  </si>
  <si>
    <t>Specimen Hill</t>
  </si>
  <si>
    <t>Speed (3488)</t>
  </si>
  <si>
    <t>Speed</t>
  </si>
  <si>
    <t>3488</t>
  </si>
  <si>
    <t>Speewa (3585)</t>
  </si>
  <si>
    <t>Speewa</t>
  </si>
  <si>
    <t>Spotswood (3015)</t>
  </si>
  <si>
    <t>Spotswood</t>
  </si>
  <si>
    <t>Spring Gully (3550)</t>
  </si>
  <si>
    <t>Spring Gully</t>
  </si>
  <si>
    <t>Spring Hill (3444)</t>
  </si>
  <si>
    <t>Spring Hill</t>
  </si>
  <si>
    <t>Springbank (3352)</t>
  </si>
  <si>
    <t>Springbank</t>
  </si>
  <si>
    <t>Springdallah (3351)</t>
  </si>
  <si>
    <t>Springdallah</t>
  </si>
  <si>
    <t>Springfield (3434)</t>
  </si>
  <si>
    <t>Springfield</t>
  </si>
  <si>
    <t>Springfield (3531)</t>
  </si>
  <si>
    <t>Springhurst (3682)</t>
  </si>
  <si>
    <t>Springhurst</t>
  </si>
  <si>
    <t>Springmount (3364)</t>
  </si>
  <si>
    <t>Springmount</t>
  </si>
  <si>
    <t>Springvale (3171)</t>
  </si>
  <si>
    <t>Springvale South (3172)</t>
  </si>
  <si>
    <t>Springvale South</t>
  </si>
  <si>
    <t>St Albans (3021)</t>
  </si>
  <si>
    <t>St Albans Park (3219)</t>
  </si>
  <si>
    <t>St Albans Park</t>
  </si>
  <si>
    <t>St Andrews (3761)</t>
  </si>
  <si>
    <t>St Andrews</t>
  </si>
  <si>
    <t>3761</t>
  </si>
  <si>
    <t>St Andrews Beach (3941)</t>
  </si>
  <si>
    <t>St Andrews Beach</t>
  </si>
  <si>
    <t>St Arnaud (3478)</t>
  </si>
  <si>
    <t>St Arnaud</t>
  </si>
  <si>
    <t>St Arnaud East (3478)</t>
  </si>
  <si>
    <t>St Arnaud East</t>
  </si>
  <si>
    <t>St Arnaud North (3478)</t>
  </si>
  <si>
    <t>St Arnaud North</t>
  </si>
  <si>
    <t>St Clair (3995)</t>
  </si>
  <si>
    <t>St Clair</t>
  </si>
  <si>
    <t>St Germains (3620)</t>
  </si>
  <si>
    <t>St Germains</t>
  </si>
  <si>
    <t>St Helens (3285)</t>
  </si>
  <si>
    <t>St Helens</t>
  </si>
  <si>
    <t>St Helens Plains (3401)</t>
  </si>
  <si>
    <t>St Helens Plains</t>
  </si>
  <si>
    <t>St James (3727)</t>
  </si>
  <si>
    <t>St James</t>
  </si>
  <si>
    <t>St Kilda (3182)</t>
  </si>
  <si>
    <t>3182</t>
  </si>
  <si>
    <t>St Kilda East (3183)</t>
  </si>
  <si>
    <t>St Kilda East</t>
  </si>
  <si>
    <t>St Kilda West (3182)</t>
  </si>
  <si>
    <t>St Kilda West</t>
  </si>
  <si>
    <t>St Leonards (3223)</t>
  </si>
  <si>
    <t>St Leonards</t>
  </si>
  <si>
    <t>Staceys Bridge (3971)</t>
  </si>
  <si>
    <t>Staceys Bridge</t>
  </si>
  <si>
    <t>Staffordshire Reef (3351)</t>
  </si>
  <si>
    <t>Staffordshire Reef</t>
  </si>
  <si>
    <t>Staghorn Flat (3691)</t>
  </si>
  <si>
    <t>Staghorn Flat</t>
  </si>
  <si>
    <t>Stanhope (3623)</t>
  </si>
  <si>
    <t>Stanhope</t>
  </si>
  <si>
    <t>Stanhope South (3623)</t>
  </si>
  <si>
    <t>Stanhope South</t>
  </si>
  <si>
    <t>Stanley (3747)</t>
  </si>
  <si>
    <t>Stanley</t>
  </si>
  <si>
    <t>Staughton Vale (3221)</t>
  </si>
  <si>
    <t>Staughton Vale</t>
  </si>
  <si>
    <t>Stavely (3379)</t>
  </si>
  <si>
    <t>Stavely</t>
  </si>
  <si>
    <t>Stawell (3380)</t>
  </si>
  <si>
    <t>Stawell</t>
  </si>
  <si>
    <t>Steels Creek (3775)</t>
  </si>
  <si>
    <t>Steels Creek</t>
  </si>
  <si>
    <t>Steiglitz (3331)</t>
  </si>
  <si>
    <t>Steiglitz</t>
  </si>
  <si>
    <t>Stewarton (3725)</t>
  </si>
  <si>
    <t>Stewarton</t>
  </si>
  <si>
    <t>Stirling (3893)</t>
  </si>
  <si>
    <t>Stirling</t>
  </si>
  <si>
    <t>Stockdale (3862)</t>
  </si>
  <si>
    <t>Stockdale</t>
  </si>
  <si>
    <t>Stockyard Hill (3373)</t>
  </si>
  <si>
    <t>Stockyard Hill</t>
  </si>
  <si>
    <t>Stonehaven (3221)</t>
  </si>
  <si>
    <t>Stonehaven</t>
  </si>
  <si>
    <t>Stoneleigh (3373)</t>
  </si>
  <si>
    <t>Stoneleigh</t>
  </si>
  <si>
    <t>Stony Creek (3371)</t>
  </si>
  <si>
    <t>Stony Creek</t>
  </si>
  <si>
    <t>Stony Creek (3957)</t>
  </si>
  <si>
    <t>3957</t>
  </si>
  <si>
    <t>Stonyford (3260)</t>
  </si>
  <si>
    <t>Stonyford</t>
  </si>
  <si>
    <t>Stradbroke (3851)</t>
  </si>
  <si>
    <t>Stradbroke</t>
  </si>
  <si>
    <t>Strangways (3461)</t>
  </si>
  <si>
    <t>Strangways</t>
  </si>
  <si>
    <t>Straten (3488)</t>
  </si>
  <si>
    <t>Straten</t>
  </si>
  <si>
    <t>Stratford (3862)</t>
  </si>
  <si>
    <t>Stratford</t>
  </si>
  <si>
    <t>Strath Creek (3658)</t>
  </si>
  <si>
    <t>Strath Creek</t>
  </si>
  <si>
    <t>Strathallan (3622)</t>
  </si>
  <si>
    <t>Strathallan</t>
  </si>
  <si>
    <t>Strathbogie (3666)</t>
  </si>
  <si>
    <t>Strathbogie</t>
  </si>
  <si>
    <t>Strathdale (3550)</t>
  </si>
  <si>
    <t>Strathdale</t>
  </si>
  <si>
    <t>Strathdownie (3312)</t>
  </si>
  <si>
    <t>Strathdownie</t>
  </si>
  <si>
    <t>Strathewen (3099)</t>
  </si>
  <si>
    <t>Strathewen</t>
  </si>
  <si>
    <t>Strathfieldsaye (3551)</t>
  </si>
  <si>
    <t>Strathfieldsaye</t>
  </si>
  <si>
    <t>Strathkellar (3301)</t>
  </si>
  <si>
    <t>Strathkellar</t>
  </si>
  <si>
    <t>Strathlea (3364)</t>
  </si>
  <si>
    <t>Strathlea</t>
  </si>
  <si>
    <t>Strathmerton (3641)</t>
  </si>
  <si>
    <t>Strathmerton</t>
  </si>
  <si>
    <t>Strathmore (3041)</t>
  </si>
  <si>
    <t>Strathmore</t>
  </si>
  <si>
    <t>Strathmore Heights (3041)</t>
  </si>
  <si>
    <t>Strathmore Heights</t>
  </si>
  <si>
    <t>Streatham (3351)</t>
  </si>
  <si>
    <t>Streatham</t>
  </si>
  <si>
    <t>Strzelecki (3950)</t>
  </si>
  <si>
    <t>Strzelecki</t>
  </si>
  <si>
    <t>Stuart Mill (3478)</t>
  </si>
  <si>
    <t>Stuart Mill</t>
  </si>
  <si>
    <t>Studfield (3152)</t>
  </si>
  <si>
    <t>Studfield</t>
  </si>
  <si>
    <t>3152</t>
  </si>
  <si>
    <t>Sugarloaf (3221)</t>
  </si>
  <si>
    <t>Sugarloaf</t>
  </si>
  <si>
    <t>Sugarloaf Creek (3658)</t>
  </si>
  <si>
    <t>Sugarloaf Creek</t>
  </si>
  <si>
    <t>Suggan Buggan (3885)</t>
  </si>
  <si>
    <t>Suggan Buggan</t>
  </si>
  <si>
    <t>Sulky (3352)</t>
  </si>
  <si>
    <t>Sulky</t>
  </si>
  <si>
    <t>Summerfield (3570)</t>
  </si>
  <si>
    <t>Summerfield</t>
  </si>
  <si>
    <t>Summerlands (3922)</t>
  </si>
  <si>
    <t>Summerlands</t>
  </si>
  <si>
    <t>Sunbury (3429)</t>
  </si>
  <si>
    <t>Sunbury</t>
  </si>
  <si>
    <t>3429</t>
  </si>
  <si>
    <t>Sunday Creek (3658)</t>
  </si>
  <si>
    <t>Sunday Creek</t>
  </si>
  <si>
    <t>Sunderland Bay (3922)</t>
  </si>
  <si>
    <t>Sunderland Bay</t>
  </si>
  <si>
    <t>Sunnycliffs (3496)</t>
  </si>
  <si>
    <t>Sunnycliffs</t>
  </si>
  <si>
    <t>Sunset Strip (3922)</t>
  </si>
  <si>
    <t>Sunset Strip</t>
  </si>
  <si>
    <t>Sunshine (3020)</t>
  </si>
  <si>
    <t>Sunshine North (3020)</t>
  </si>
  <si>
    <t>Sunshine West (3020)</t>
  </si>
  <si>
    <t>Surf Beach (3922)</t>
  </si>
  <si>
    <t>Surf Beach</t>
  </si>
  <si>
    <t>Surrey Hills (3127)</t>
  </si>
  <si>
    <t>Surrey Hills</t>
  </si>
  <si>
    <t>Sutherland (3478)</t>
  </si>
  <si>
    <t>Sutherland</t>
  </si>
  <si>
    <t>Sutherlands Creek (3331)</t>
  </si>
  <si>
    <t>Sutherlands Creek</t>
  </si>
  <si>
    <t>Sutton (3530)</t>
  </si>
  <si>
    <t>Sutton</t>
  </si>
  <si>
    <t>Sutton Grange (3448)</t>
  </si>
  <si>
    <t>Sutton Grange</t>
  </si>
  <si>
    <t>Swan Bay (3225)</t>
  </si>
  <si>
    <t>Swan Bay</t>
  </si>
  <si>
    <t>Swan Hill (3585)</t>
  </si>
  <si>
    <t>Swan Hill West (3585)</t>
  </si>
  <si>
    <t>Swan Hill West</t>
  </si>
  <si>
    <t>Swan Island (3225)</t>
  </si>
  <si>
    <t>Swan Island</t>
  </si>
  <si>
    <t>Swan Marsh (3249)</t>
  </si>
  <si>
    <t>Swan Marsh</t>
  </si>
  <si>
    <t>Swan Reach (3903)</t>
  </si>
  <si>
    <t>Swan Reach</t>
  </si>
  <si>
    <t>3903</t>
  </si>
  <si>
    <t>Swanpool (3673)</t>
  </si>
  <si>
    <t>Swanpool</t>
  </si>
  <si>
    <t>Swanwater (3478)</t>
  </si>
  <si>
    <t>Swanwater</t>
  </si>
  <si>
    <t>Swanwater West (3480)</t>
  </si>
  <si>
    <t>Swanwater West</t>
  </si>
  <si>
    <t>Swifts Creek (3896)</t>
  </si>
  <si>
    <t>Swifts Creek</t>
  </si>
  <si>
    <t>Sydenham (3037)</t>
  </si>
  <si>
    <t>Sylvaterre (3575)</t>
  </si>
  <si>
    <t>Sylvaterre</t>
  </si>
  <si>
    <t>Syndal (3149)</t>
  </si>
  <si>
    <t>Syndal</t>
  </si>
  <si>
    <t>Tabberabbera (3875)</t>
  </si>
  <si>
    <t>Tabberabbera</t>
  </si>
  <si>
    <t>Tabilk (3607)</t>
  </si>
  <si>
    <t>Tabilk</t>
  </si>
  <si>
    <t>3607</t>
  </si>
  <si>
    <t>Tabor (3289)</t>
  </si>
  <si>
    <t>Tabor</t>
  </si>
  <si>
    <t>Taggerty (3714)</t>
  </si>
  <si>
    <t>Taggerty</t>
  </si>
  <si>
    <t>Tahara (3301)</t>
  </si>
  <si>
    <t>Tahara</t>
  </si>
  <si>
    <t>Tahara Bridge (3315)</t>
  </si>
  <si>
    <t>Tahara Bridge</t>
  </si>
  <si>
    <t>Tahara West (3310)</t>
  </si>
  <si>
    <t>Tahara West</t>
  </si>
  <si>
    <t>Talbot (3371)</t>
  </si>
  <si>
    <t>Talbot</t>
  </si>
  <si>
    <t>Talgarno (3691)</t>
  </si>
  <si>
    <t>Talgarno</t>
  </si>
  <si>
    <t>Tallandoon (3701)</t>
  </si>
  <si>
    <t>Tallandoon</t>
  </si>
  <si>
    <t>Tallangatta (3700)</t>
  </si>
  <si>
    <t>Tallangatta</t>
  </si>
  <si>
    <t>Tallangatta East (3700)</t>
  </si>
  <si>
    <t>Tallangatta East</t>
  </si>
  <si>
    <t>Tallangatta South (3701)</t>
  </si>
  <si>
    <t>Tallangatta South</t>
  </si>
  <si>
    <t>Tallangatta Valley (3701)</t>
  </si>
  <si>
    <t>Tallangatta Valley</t>
  </si>
  <si>
    <t>Tallarook (3659)</t>
  </si>
  <si>
    <t>Tallarook</t>
  </si>
  <si>
    <t>3659</t>
  </si>
  <si>
    <t>Tallygaroopna (3634)</t>
  </si>
  <si>
    <t>Tallygaroopna</t>
  </si>
  <si>
    <t>Tambo Crossing (3893)</t>
  </si>
  <si>
    <t>Tambo Crossing</t>
  </si>
  <si>
    <t>Tambo Upper (3885)</t>
  </si>
  <si>
    <t>Tambo Upper</t>
  </si>
  <si>
    <t>Tamboon (3890)</t>
  </si>
  <si>
    <t>Tamboon</t>
  </si>
  <si>
    <t>Tamboritha (3858)</t>
  </si>
  <si>
    <t>Tamboritha</t>
  </si>
  <si>
    <t>Taminick (3675)</t>
  </si>
  <si>
    <t>Taminick</t>
  </si>
  <si>
    <t>Tamleugh (3669)</t>
  </si>
  <si>
    <t>Tamleugh</t>
  </si>
  <si>
    <t>Tamleugh North (3669)</t>
  </si>
  <si>
    <t>Tamleugh North</t>
  </si>
  <si>
    <t>Tandarook (3260)</t>
  </si>
  <si>
    <t>Tandarook</t>
  </si>
  <si>
    <t>Tandarra (3571)</t>
  </si>
  <si>
    <t>Tandarra</t>
  </si>
  <si>
    <t>Tangambalanga (3691)</t>
  </si>
  <si>
    <t>Tangambalanga</t>
  </si>
  <si>
    <t>Tanjil (3825)</t>
  </si>
  <si>
    <t>Tanjil</t>
  </si>
  <si>
    <t>Tanjil Bren (3833)</t>
  </si>
  <si>
    <t>Tanjil Bren</t>
  </si>
  <si>
    <t>Tanjil South (3825)</t>
  </si>
  <si>
    <t>Tanjil South</t>
  </si>
  <si>
    <t>Tantaraboo (3764)</t>
  </si>
  <si>
    <t>Tantaraboo</t>
  </si>
  <si>
    <t>Tanwood (3478)</t>
  </si>
  <si>
    <t>Tanwood</t>
  </si>
  <si>
    <t>Tanybryn (3249)</t>
  </si>
  <si>
    <t>Tanybryn</t>
  </si>
  <si>
    <t>Taradale (3447)</t>
  </si>
  <si>
    <t>Taradale</t>
  </si>
  <si>
    <t>3447</t>
  </si>
  <si>
    <t>Tarcombe (3666)</t>
  </si>
  <si>
    <t>Tarcombe</t>
  </si>
  <si>
    <t>Tarilta (3451)</t>
  </si>
  <si>
    <t>Tarilta</t>
  </si>
  <si>
    <t>Taripta (3620)</t>
  </si>
  <si>
    <t>Taripta</t>
  </si>
  <si>
    <t>Tarnagulla (3551)</t>
  </si>
  <si>
    <t>Tarnagulla</t>
  </si>
  <si>
    <t>Tarneit (3029)</t>
  </si>
  <si>
    <t>Tarnook (3670)</t>
  </si>
  <si>
    <t>Tarnook</t>
  </si>
  <si>
    <t>Taroon (3265)</t>
  </si>
  <si>
    <t>Taroon</t>
  </si>
  <si>
    <t>Tarra Valley (3971)</t>
  </si>
  <si>
    <t>Tarra Valley</t>
  </si>
  <si>
    <t>Tarranyurk (3414)</t>
  </si>
  <si>
    <t>Tarranyurk</t>
  </si>
  <si>
    <t>Tarraville (3971)</t>
  </si>
  <si>
    <t>Tarraville</t>
  </si>
  <si>
    <t>Tarrawarra (3775)</t>
  </si>
  <si>
    <t>Tarrawarra</t>
  </si>
  <si>
    <t>Tarrawingee (3678)</t>
  </si>
  <si>
    <t>Tarrawingee</t>
  </si>
  <si>
    <t>Tarrayoukyan (3315)</t>
  </si>
  <si>
    <t>Tarrayoukyan</t>
  </si>
  <si>
    <t>Tarrengower (3463)</t>
  </si>
  <si>
    <t>Tarrengower</t>
  </si>
  <si>
    <t>Tarrenlea (3315)</t>
  </si>
  <si>
    <t>Tarrenlea</t>
  </si>
  <si>
    <t>Tarrington (3301)</t>
  </si>
  <si>
    <t>Tarrington</t>
  </si>
  <si>
    <t>Tarrone (3283)</t>
  </si>
  <si>
    <t>Tarrone</t>
  </si>
  <si>
    <t>Tarwin (3956)</t>
  </si>
  <si>
    <t>Tarwin</t>
  </si>
  <si>
    <t>Tarwin Lower (3956)</t>
  </si>
  <si>
    <t>Tarwin Lower</t>
  </si>
  <si>
    <t>Tatong (3673)</t>
  </si>
  <si>
    <t>Tatong</t>
  </si>
  <si>
    <t>Tatura (3616)</t>
  </si>
  <si>
    <t>Tatura</t>
  </si>
  <si>
    <t>Tatura East (3616)</t>
  </si>
  <si>
    <t>Tatura East</t>
  </si>
  <si>
    <t>Tatyoon (3378)</t>
  </si>
  <si>
    <t>Tatyoon</t>
  </si>
  <si>
    <t>3378</t>
  </si>
  <si>
    <t>Tawonga (3697)</t>
  </si>
  <si>
    <t>Tawonga</t>
  </si>
  <si>
    <t>3697</t>
  </si>
  <si>
    <t>Tawonga South (3698)</t>
  </si>
  <si>
    <t>Tawonga South</t>
  </si>
  <si>
    <t>3698</t>
  </si>
  <si>
    <t>Taylor Bay (3713)</t>
  </si>
  <si>
    <t>Taylor Bay</t>
  </si>
  <si>
    <t>Taylors Hill (3037)</t>
  </si>
  <si>
    <t>Taylors Hill</t>
  </si>
  <si>
    <t>Taylors Lakes (3038)</t>
  </si>
  <si>
    <t>Taylors Lakes</t>
  </si>
  <si>
    <t>Teal Point (3579)</t>
  </si>
  <si>
    <t>Teal Point</t>
  </si>
  <si>
    <t>Tecoma (3160)</t>
  </si>
  <si>
    <t>Tecoma</t>
  </si>
  <si>
    <t>Teddywaddy (3525)</t>
  </si>
  <si>
    <t>Teddywaddy</t>
  </si>
  <si>
    <t>Teddywaddy West (3525)</t>
  </si>
  <si>
    <t>Teddywaddy West</t>
  </si>
  <si>
    <t>Teesdale (3328)</t>
  </si>
  <si>
    <t>Teesdale</t>
  </si>
  <si>
    <t>3328</t>
  </si>
  <si>
    <t>Telangatuk East (3401)</t>
  </si>
  <si>
    <t>Telangatuk East</t>
  </si>
  <si>
    <t>Telford (3730)</t>
  </si>
  <si>
    <t>Telford</t>
  </si>
  <si>
    <t>Telopea Downs (3420)</t>
  </si>
  <si>
    <t>Telopea Downs</t>
  </si>
  <si>
    <t>Templestowe (3106)</t>
  </si>
  <si>
    <t>3106</t>
  </si>
  <si>
    <t>Templestowe Lower (3107)</t>
  </si>
  <si>
    <t>3107</t>
  </si>
  <si>
    <t>Tempy (3489)</t>
  </si>
  <si>
    <t>Tempy</t>
  </si>
  <si>
    <t>3489</t>
  </si>
  <si>
    <t>Tenby Point (3984)</t>
  </si>
  <si>
    <t>Tenby Point</t>
  </si>
  <si>
    <t>Tennyson (3572)</t>
  </si>
  <si>
    <t>Tennyson</t>
  </si>
  <si>
    <t>Terang (3264)</t>
  </si>
  <si>
    <t>Terang</t>
  </si>
  <si>
    <t>3264</t>
  </si>
  <si>
    <t>Terip Terip (3719)</t>
  </si>
  <si>
    <t>Terip Terip</t>
  </si>
  <si>
    <t>Terrappee (3525)</t>
  </si>
  <si>
    <t>Terrappee</t>
  </si>
  <si>
    <t>Terrick Terrick (3575)</t>
  </si>
  <si>
    <t>Terrick Terrick</t>
  </si>
  <si>
    <t>Terrick Terrick East (3573)</t>
  </si>
  <si>
    <t>Terrick Terrick East</t>
  </si>
  <si>
    <t>Terrick Terrick West (3575)</t>
  </si>
  <si>
    <t>Terrick Terrick West</t>
  </si>
  <si>
    <t>Tesbury (3260)</t>
  </si>
  <si>
    <t>Tesbury</t>
  </si>
  <si>
    <t>Tetoora Road (3821)</t>
  </si>
  <si>
    <t>Tetoora Road</t>
  </si>
  <si>
    <t>Thalia (3527)</t>
  </si>
  <si>
    <t>Thalia</t>
  </si>
  <si>
    <t>Thaloo (3825)</t>
  </si>
  <si>
    <t>Thaloo</t>
  </si>
  <si>
    <t>The Basin (3154)</t>
  </si>
  <si>
    <t>The Basin</t>
  </si>
  <si>
    <t>3154</t>
  </si>
  <si>
    <t>The Cove (3268)</t>
  </si>
  <si>
    <t>The Cove</t>
  </si>
  <si>
    <t>The Fingerboards (3864)</t>
  </si>
  <si>
    <t>The Fingerboards</t>
  </si>
  <si>
    <t>The Gurdies (3984)</t>
  </si>
  <si>
    <t>The Gurdies</t>
  </si>
  <si>
    <t>The Heart (3851)</t>
  </si>
  <si>
    <t>The Heart</t>
  </si>
  <si>
    <t>The Honeysuckles (3851)</t>
  </si>
  <si>
    <t>The Honeysuckles</t>
  </si>
  <si>
    <t>The Patch (3792)</t>
  </si>
  <si>
    <t>The Patch</t>
  </si>
  <si>
    <t>3792</t>
  </si>
  <si>
    <t>The Settlement (3561)</t>
  </si>
  <si>
    <t>The Settlement</t>
  </si>
  <si>
    <t>The Sisters (3265)</t>
  </si>
  <si>
    <t>The Sisters</t>
  </si>
  <si>
    <t>Thologolong (3691)</t>
  </si>
  <si>
    <t>Thologolong</t>
  </si>
  <si>
    <t>Thomastown (3074)</t>
  </si>
  <si>
    <t>3074</t>
  </si>
  <si>
    <t>Thomson (3219)</t>
  </si>
  <si>
    <t>Thomson</t>
  </si>
  <si>
    <t>Thomson (3825)</t>
  </si>
  <si>
    <t>Thoona (3726)</t>
  </si>
  <si>
    <t>Thoona</t>
  </si>
  <si>
    <t>Thornbury (3071)</t>
  </si>
  <si>
    <t>3071</t>
  </si>
  <si>
    <t>Thornton (3712)</t>
  </si>
  <si>
    <t>Thornton</t>
  </si>
  <si>
    <t>Thorpdale (3835)</t>
  </si>
  <si>
    <t>Thorpdale</t>
  </si>
  <si>
    <t>3835</t>
  </si>
  <si>
    <t>Thorpdale South (3824)</t>
  </si>
  <si>
    <t>Thorpdale South</t>
  </si>
  <si>
    <t>Thowgla Valley (3707)</t>
  </si>
  <si>
    <t>Thowgla Valley</t>
  </si>
  <si>
    <t>Three Bridges (3797)</t>
  </si>
  <si>
    <t>Three Bridges</t>
  </si>
  <si>
    <t>Tidal River (3960)</t>
  </si>
  <si>
    <t>Tidal River</t>
  </si>
  <si>
    <t>Timbarra (3885)</t>
  </si>
  <si>
    <t>Timbarra</t>
  </si>
  <si>
    <t>Timboon (3268)</t>
  </si>
  <si>
    <t>Timboon</t>
  </si>
  <si>
    <t>Timboon West (3268)</t>
  </si>
  <si>
    <t>Timboon West</t>
  </si>
  <si>
    <t>Timmering (3561)</t>
  </si>
  <si>
    <t>Timmering</t>
  </si>
  <si>
    <t>Timor (3465)</t>
  </si>
  <si>
    <t>Timor</t>
  </si>
  <si>
    <t>Timor West (3465)</t>
  </si>
  <si>
    <t>Timor West</t>
  </si>
  <si>
    <t>Tinamba (3859)</t>
  </si>
  <si>
    <t>Tinamba</t>
  </si>
  <si>
    <t>Tinambra West (3859)</t>
  </si>
  <si>
    <t>Tinambra West</t>
  </si>
  <si>
    <t>Tintaldra (3708)</t>
  </si>
  <si>
    <t>Tintaldra</t>
  </si>
  <si>
    <t>3708</t>
  </si>
  <si>
    <t>Titybong (3542)</t>
  </si>
  <si>
    <t>Titybong</t>
  </si>
  <si>
    <t>Tol Tol (3549)</t>
  </si>
  <si>
    <t>Tol Tol</t>
  </si>
  <si>
    <t>Tolmie (3723)</t>
  </si>
  <si>
    <t>Tolmie</t>
  </si>
  <si>
    <t>Tom Groggin (3707)</t>
  </si>
  <si>
    <t>Tom Groggin</t>
  </si>
  <si>
    <t>Tongala (3621)</t>
  </si>
  <si>
    <t>Tongala</t>
  </si>
  <si>
    <t>Tonghi Creek (3890)</t>
  </si>
  <si>
    <t>Tonghi Creek</t>
  </si>
  <si>
    <t>Tongio (3896)</t>
  </si>
  <si>
    <t>Tongio</t>
  </si>
  <si>
    <t>Tonimbuk (3815)</t>
  </si>
  <si>
    <t>Tonimbuk</t>
  </si>
  <si>
    <t>Tooan (3409)</t>
  </si>
  <si>
    <t>Tooan</t>
  </si>
  <si>
    <t>Tooborac (3522)</t>
  </si>
  <si>
    <t>Tooborac</t>
  </si>
  <si>
    <t>Toolamba (3614)</t>
  </si>
  <si>
    <t>Toolamba</t>
  </si>
  <si>
    <t>3614</t>
  </si>
  <si>
    <t>Toolamba East (3616)</t>
  </si>
  <si>
    <t>Toolamba East</t>
  </si>
  <si>
    <t>Toolamba West (3614)</t>
  </si>
  <si>
    <t>Toolamba West</t>
  </si>
  <si>
    <t>Toolangi (3777)</t>
  </si>
  <si>
    <t>Toolangi</t>
  </si>
  <si>
    <t>Toolern Vale (3337)</t>
  </si>
  <si>
    <t>Toolern Vale</t>
  </si>
  <si>
    <t>Toolleen (3551)</t>
  </si>
  <si>
    <t>Toolleen</t>
  </si>
  <si>
    <t>Toolome (3860)</t>
  </si>
  <si>
    <t>Toolome</t>
  </si>
  <si>
    <t>Toolondo (3401)</t>
  </si>
  <si>
    <t>Toolondo</t>
  </si>
  <si>
    <t>Toolong (3285)</t>
  </si>
  <si>
    <t>Toolong</t>
  </si>
  <si>
    <t>Toombon (3825)</t>
  </si>
  <si>
    <t>Toombon</t>
  </si>
  <si>
    <t>Toongabbie (3856)</t>
  </si>
  <si>
    <t>Toongabbie</t>
  </si>
  <si>
    <t>3856</t>
  </si>
  <si>
    <t>Toora (3962)</t>
  </si>
  <si>
    <t>Toora</t>
  </si>
  <si>
    <t>Toora North (3962)</t>
  </si>
  <si>
    <t>Toora North</t>
  </si>
  <si>
    <t>Tooradin (3980)</t>
  </si>
  <si>
    <t>Tooradin</t>
  </si>
  <si>
    <t>Toorak (3142)</t>
  </si>
  <si>
    <t>Toorak</t>
  </si>
  <si>
    <t>Toorloo Arm (3909)</t>
  </si>
  <si>
    <t>Toorloo Arm</t>
  </si>
  <si>
    <t>Toorongo (3833)</t>
  </si>
  <si>
    <t>Toorongo</t>
  </si>
  <si>
    <t>Tootgarook (3941)</t>
  </si>
  <si>
    <t>Tootgarook</t>
  </si>
  <si>
    <t>Torquay (3228)</t>
  </si>
  <si>
    <t>Torquay</t>
  </si>
  <si>
    <t>Torrita (3490)</t>
  </si>
  <si>
    <t>Torrita</t>
  </si>
  <si>
    <t>Torrumbarry (3562)</t>
  </si>
  <si>
    <t>Torrumbarry</t>
  </si>
  <si>
    <t>3562</t>
  </si>
  <si>
    <t>Tostaree (3888)</t>
  </si>
  <si>
    <t>Tostaree</t>
  </si>
  <si>
    <t>Tottenham (3012)</t>
  </si>
  <si>
    <t>Tottenham</t>
  </si>
  <si>
    <t>Tottington (3478)</t>
  </si>
  <si>
    <t>Tottington</t>
  </si>
  <si>
    <t>Tourello (3363)</t>
  </si>
  <si>
    <t>Tourello</t>
  </si>
  <si>
    <t>Towan (3596)</t>
  </si>
  <si>
    <t>Towan</t>
  </si>
  <si>
    <t>Towaninny (3527)</t>
  </si>
  <si>
    <t>Towaninny</t>
  </si>
  <si>
    <t>Towaninny South (3527)</t>
  </si>
  <si>
    <t>Towaninny South</t>
  </si>
  <si>
    <t>Tower Hill (3283)</t>
  </si>
  <si>
    <t>Tower Hill</t>
  </si>
  <si>
    <t>Towong (3707)</t>
  </si>
  <si>
    <t>Towong</t>
  </si>
  <si>
    <t>Towong Lower (3707)</t>
  </si>
  <si>
    <t>Towong Lower</t>
  </si>
  <si>
    <t>Trafalgar (3824)</t>
  </si>
  <si>
    <t>Trafalgar</t>
  </si>
  <si>
    <t>Trafalgar East (3824)</t>
  </si>
  <si>
    <t>Trafalgar East</t>
  </si>
  <si>
    <t>Trafalgar South (3824)</t>
  </si>
  <si>
    <t>Trafalgar South</t>
  </si>
  <si>
    <t>Tragowel (3579)</t>
  </si>
  <si>
    <t>Tragowel</t>
  </si>
  <si>
    <t>Traralgon (3844)</t>
  </si>
  <si>
    <t>Traralgon</t>
  </si>
  <si>
    <t>Traralgon East (3844)</t>
  </si>
  <si>
    <t>Traralgon East</t>
  </si>
  <si>
    <t>Traralgon South (3844)</t>
  </si>
  <si>
    <t>Traralgon South</t>
  </si>
  <si>
    <t>Travancore (3032)</t>
  </si>
  <si>
    <t>Travancore</t>
  </si>
  <si>
    <t>Trawalla (3373)</t>
  </si>
  <si>
    <t>Trawalla</t>
  </si>
  <si>
    <t>Trawool (3660)</t>
  </si>
  <si>
    <t>Trawool</t>
  </si>
  <si>
    <t>Traynors Lagoon (3478)</t>
  </si>
  <si>
    <t>Traynors Lagoon</t>
  </si>
  <si>
    <t>Tremont (3785)</t>
  </si>
  <si>
    <t>Tremont</t>
  </si>
  <si>
    <t>3785</t>
  </si>
  <si>
    <t>Trentham (3458)</t>
  </si>
  <si>
    <t>Trentham</t>
  </si>
  <si>
    <t>Trentham East (3458)</t>
  </si>
  <si>
    <t>Trentham East</t>
  </si>
  <si>
    <t>Tresco (3583)</t>
  </si>
  <si>
    <t>Tresco</t>
  </si>
  <si>
    <t>3583</t>
  </si>
  <si>
    <t>Tresco West (3584)</t>
  </si>
  <si>
    <t>Tresco West</t>
  </si>
  <si>
    <t>Trida (3953)</t>
  </si>
  <si>
    <t>Trida</t>
  </si>
  <si>
    <t>Truganina (3029)</t>
  </si>
  <si>
    <t>Tubbut (3888)</t>
  </si>
  <si>
    <t>Tubbut</t>
  </si>
  <si>
    <t>Tudor (3596)</t>
  </si>
  <si>
    <t>Tudor</t>
  </si>
  <si>
    <t>Tuerong (3915)</t>
  </si>
  <si>
    <t>Tuerong</t>
  </si>
  <si>
    <t>Tulkara (3478)</t>
  </si>
  <si>
    <t>Tulkara</t>
  </si>
  <si>
    <t>Tullamarine (3043)</t>
  </si>
  <si>
    <t>Tullamarine</t>
  </si>
  <si>
    <t>Tungamah (3728)</t>
  </si>
  <si>
    <t>Tungamah</t>
  </si>
  <si>
    <t>Turoar (3546)</t>
  </si>
  <si>
    <t>Turoar</t>
  </si>
  <si>
    <t>Turriff (3488)</t>
  </si>
  <si>
    <t>Turriff</t>
  </si>
  <si>
    <t>Turriff East (3488)</t>
  </si>
  <si>
    <t>Turriff East</t>
  </si>
  <si>
    <t>Turtons Creek (3960)</t>
  </si>
  <si>
    <t>Turtons Creek</t>
  </si>
  <si>
    <t>Tutye (3490)</t>
  </si>
  <si>
    <t>Tutye</t>
  </si>
  <si>
    <t>Tyaak (3658)</t>
  </si>
  <si>
    <t>Tyaak</t>
  </si>
  <si>
    <t>Tyabb (3913)</t>
  </si>
  <si>
    <t>Tyabb</t>
  </si>
  <si>
    <t>3913</t>
  </si>
  <si>
    <t>Tyers (3844)</t>
  </si>
  <si>
    <t>Tyers</t>
  </si>
  <si>
    <t>Tylden (3444)</t>
  </si>
  <si>
    <t>Tylden</t>
  </si>
  <si>
    <t>Tylden South (3444)</t>
  </si>
  <si>
    <t>Tylden South</t>
  </si>
  <si>
    <t>Tynong (3813)</t>
  </si>
  <si>
    <t>Tynong</t>
  </si>
  <si>
    <t>3813</t>
  </si>
  <si>
    <t>Tynong North (3813)</t>
  </si>
  <si>
    <t>Tynong North</t>
  </si>
  <si>
    <t>Tyntynder (3586)</t>
  </si>
  <si>
    <t>Tyntynder</t>
  </si>
  <si>
    <t>Tyntynder South (3586)</t>
  </si>
  <si>
    <t>Tyntynder South</t>
  </si>
  <si>
    <t>Tyrendarra (3285)</t>
  </si>
  <si>
    <t>Tyrendarra</t>
  </si>
  <si>
    <t>Tyrendarra East (3285)</t>
  </si>
  <si>
    <t>Tyrendarra East</t>
  </si>
  <si>
    <t>Tyrrell (3533)</t>
  </si>
  <si>
    <t>Tyrrell</t>
  </si>
  <si>
    <t>Tyrrell Downs (3533)</t>
  </si>
  <si>
    <t>Tyrrell Downs</t>
  </si>
  <si>
    <t>Tysons Reef (3550)</t>
  </si>
  <si>
    <t>Tysons Reef</t>
  </si>
  <si>
    <t>Ullina (3370)</t>
  </si>
  <si>
    <t>Ullina</t>
  </si>
  <si>
    <t>Ullswater (3318)</t>
  </si>
  <si>
    <t>Ullswater</t>
  </si>
  <si>
    <t>Ultima (3544)</t>
  </si>
  <si>
    <t>Ultima</t>
  </si>
  <si>
    <t>Ultima East (3544)</t>
  </si>
  <si>
    <t>Ultima East</t>
  </si>
  <si>
    <t>Ulupna (3641)</t>
  </si>
  <si>
    <t>Ulupna</t>
  </si>
  <si>
    <t>Undera (3629)</t>
  </si>
  <si>
    <t>Undera</t>
  </si>
  <si>
    <t>Underbool (3509)</t>
  </si>
  <si>
    <t>Underbool</t>
  </si>
  <si>
    <t>Uplands (3900)</t>
  </si>
  <si>
    <t>Uplands</t>
  </si>
  <si>
    <t>Upotipotpon (3669)</t>
  </si>
  <si>
    <t>Upotipotpon</t>
  </si>
  <si>
    <t>Upper Ferntree Gully (3156)</t>
  </si>
  <si>
    <t>Upper Ferntree Gully</t>
  </si>
  <si>
    <t>Upper Gundowring (3691)</t>
  </si>
  <si>
    <t>Upper Gundowring</t>
  </si>
  <si>
    <t>Upper Plenty (3756)</t>
  </si>
  <si>
    <t>Upper Plenty</t>
  </si>
  <si>
    <t>Upper Ryans Creek (3673)</t>
  </si>
  <si>
    <t>Upper Ryans Creek</t>
  </si>
  <si>
    <t>Upton Hill (3664)</t>
  </si>
  <si>
    <t>Upton Hill</t>
  </si>
  <si>
    <t>Upwey (3158)</t>
  </si>
  <si>
    <t>Upwey</t>
  </si>
  <si>
    <t>3158</t>
  </si>
  <si>
    <t>Valencia Creek (3860)</t>
  </si>
  <si>
    <t>Valencia Creek</t>
  </si>
  <si>
    <t>Vasey (3407)</t>
  </si>
  <si>
    <t>Vasey</t>
  </si>
  <si>
    <t>Vaughan (3451)</t>
  </si>
  <si>
    <t>Vaughan</t>
  </si>
  <si>
    <t>Vectis (3401)</t>
  </si>
  <si>
    <t>Vectis</t>
  </si>
  <si>
    <t>Ventnor (3922)</t>
  </si>
  <si>
    <t>Ventnor</t>
  </si>
  <si>
    <t>Venus Bay (3956)</t>
  </si>
  <si>
    <t>Venus Bay</t>
  </si>
  <si>
    <t>Vermont (3133)</t>
  </si>
  <si>
    <t>Vermont</t>
  </si>
  <si>
    <t>3133</t>
  </si>
  <si>
    <t>Vermont South (3133)</t>
  </si>
  <si>
    <t>Vermont South</t>
  </si>
  <si>
    <t>Vervale (3814)</t>
  </si>
  <si>
    <t>Vervale</t>
  </si>
  <si>
    <t>Vesper (3833)</t>
  </si>
  <si>
    <t>Vesper</t>
  </si>
  <si>
    <t>Victoria Point (3294)</t>
  </si>
  <si>
    <t>Victoria Point</t>
  </si>
  <si>
    <t>Victoria Valley (3294)</t>
  </si>
  <si>
    <t>Victoria Valley</t>
  </si>
  <si>
    <t>Viewbank (3084)</t>
  </si>
  <si>
    <t>Viewbank</t>
  </si>
  <si>
    <t>Vinifera (3591)</t>
  </si>
  <si>
    <t>Vinifera</t>
  </si>
  <si>
    <t>3591</t>
  </si>
  <si>
    <t>Violet Town (3669)</t>
  </si>
  <si>
    <t>Violet Town</t>
  </si>
  <si>
    <t>Vite Vite (3325)</t>
  </si>
  <si>
    <t>Vite Vite</t>
  </si>
  <si>
    <t>Vite Vite North (3325)</t>
  </si>
  <si>
    <t>Vite Vite North</t>
  </si>
  <si>
    <t>W Tree (3885)</t>
  </si>
  <si>
    <t>W Tree</t>
  </si>
  <si>
    <t>Waaia (3637)</t>
  </si>
  <si>
    <t>Waaia</t>
  </si>
  <si>
    <t>3637</t>
  </si>
  <si>
    <t>Waanyarra (3551)</t>
  </si>
  <si>
    <t>Waanyarra</t>
  </si>
  <si>
    <t>Waarre (3269)</t>
  </si>
  <si>
    <t>Waarre</t>
  </si>
  <si>
    <t>Wabonga (3678)</t>
  </si>
  <si>
    <t>Wabonga</t>
  </si>
  <si>
    <t>Waggarandall (3646)</t>
  </si>
  <si>
    <t>Waggarandall</t>
  </si>
  <si>
    <t>Wahgunyah (3687)</t>
  </si>
  <si>
    <t>Wahgunyah</t>
  </si>
  <si>
    <t>3687</t>
  </si>
  <si>
    <t>Wahring (3608)</t>
  </si>
  <si>
    <t>Wahring</t>
  </si>
  <si>
    <t>Wail (3401)</t>
  </si>
  <si>
    <t>Wail</t>
  </si>
  <si>
    <t>Wairewa (3887)</t>
  </si>
  <si>
    <t>Wairewa</t>
  </si>
  <si>
    <t>Waitchie (3544)</t>
  </si>
  <si>
    <t>Waitchie</t>
  </si>
  <si>
    <t>Wal Wal (3381)</t>
  </si>
  <si>
    <t>Wal Wal</t>
  </si>
  <si>
    <t>Waldara (3678)</t>
  </si>
  <si>
    <t>Waldara</t>
  </si>
  <si>
    <t>Walhalla (3825)</t>
  </si>
  <si>
    <t>Walhalla</t>
  </si>
  <si>
    <t>Walhalla East (3825)</t>
  </si>
  <si>
    <t>Walhalla East</t>
  </si>
  <si>
    <t>Walkerville (3956)</t>
  </si>
  <si>
    <t>Walkerville</t>
  </si>
  <si>
    <t>Walkerville South (3956)</t>
  </si>
  <si>
    <t>Walkerville South</t>
  </si>
  <si>
    <t>Wallace (3352)</t>
  </si>
  <si>
    <t>Wallace</t>
  </si>
  <si>
    <t>Wallacedale (3303)</t>
  </si>
  <si>
    <t>Wallacedale</t>
  </si>
  <si>
    <t>Wallagaraugh (3891)</t>
  </si>
  <si>
    <t>Wallagaraugh</t>
  </si>
  <si>
    <t>Wallaloo (3381)</t>
  </si>
  <si>
    <t>Wallaloo</t>
  </si>
  <si>
    <t>Wallaloo East (3381)</t>
  </si>
  <si>
    <t>Wallaloo East</t>
  </si>
  <si>
    <t>Wallan (3756)</t>
  </si>
  <si>
    <t>Wallan</t>
  </si>
  <si>
    <t>Wallinduc (3351)</t>
  </si>
  <si>
    <t>Wallinduc</t>
  </si>
  <si>
    <t>Wallington (3221)</t>
  </si>
  <si>
    <t>Wallington</t>
  </si>
  <si>
    <t>Wallup (3401)</t>
  </si>
  <si>
    <t>Wallup</t>
  </si>
  <si>
    <t>Walmer (3463)</t>
  </si>
  <si>
    <t>Walmer</t>
  </si>
  <si>
    <t>Walpa (3875)</t>
  </si>
  <si>
    <t>Walpa</t>
  </si>
  <si>
    <t>Walpeup (3507)</t>
  </si>
  <si>
    <t>Walpeup</t>
  </si>
  <si>
    <t>3507</t>
  </si>
  <si>
    <t>Walwa (3709)</t>
  </si>
  <si>
    <t>Walwa</t>
  </si>
  <si>
    <t>Wanalta (3612)</t>
  </si>
  <si>
    <t>Wanalta</t>
  </si>
  <si>
    <t>Wandana Heights (3216)</t>
  </si>
  <si>
    <t>Wandana Heights</t>
  </si>
  <si>
    <t>Wandella (3579)</t>
  </si>
  <si>
    <t>Wandella</t>
  </si>
  <si>
    <t>Wandiligong (3744)</t>
  </si>
  <si>
    <t>Wandiligong</t>
  </si>
  <si>
    <t>3744</t>
  </si>
  <si>
    <t>Wandin East (3139)</t>
  </si>
  <si>
    <t>Wandin East</t>
  </si>
  <si>
    <t>Wandin North (3139)</t>
  </si>
  <si>
    <t>Wandin North</t>
  </si>
  <si>
    <t>Wando Bridge (3312)</t>
  </si>
  <si>
    <t>Wando Bridge</t>
  </si>
  <si>
    <t>Wando Vale (3312)</t>
  </si>
  <si>
    <t>Wando Vale</t>
  </si>
  <si>
    <t>Wandong (3758)</t>
  </si>
  <si>
    <t>Wandong</t>
  </si>
  <si>
    <t>Wandown (3549)</t>
  </si>
  <si>
    <t>Wandown</t>
  </si>
  <si>
    <t>Wangandary (3678)</t>
  </si>
  <si>
    <t>Wangandary</t>
  </si>
  <si>
    <t>Wangarabell (3891)</t>
  </si>
  <si>
    <t>Wangarabell</t>
  </si>
  <si>
    <t>Wangaratta (3676)</t>
  </si>
  <si>
    <t>Wangaratta</t>
  </si>
  <si>
    <t>3676</t>
  </si>
  <si>
    <t>Wangaratta East (3678)</t>
  </si>
  <si>
    <t>Wangaratta East</t>
  </si>
  <si>
    <t>Wangaratta North (3678)</t>
  </si>
  <si>
    <t>Wangaratta North</t>
  </si>
  <si>
    <t>Wangaratta South (3678)</t>
  </si>
  <si>
    <t>Wangaratta South</t>
  </si>
  <si>
    <t>Wangoom (3279)</t>
  </si>
  <si>
    <t>Wangoom</t>
  </si>
  <si>
    <t>Wannon (3301)</t>
  </si>
  <si>
    <t>Wannon</t>
  </si>
  <si>
    <t>Wantirna (3152)</t>
  </si>
  <si>
    <t>Wantirna</t>
  </si>
  <si>
    <t>Wantirna South (3152)</t>
  </si>
  <si>
    <t>Wantirna South</t>
  </si>
  <si>
    <t>Waranga (3616)</t>
  </si>
  <si>
    <t>Waranga</t>
  </si>
  <si>
    <t>Waranga Shores (3612)</t>
  </si>
  <si>
    <t>Waranga Shores</t>
  </si>
  <si>
    <t>Waratah Bay (3959)</t>
  </si>
  <si>
    <t>Waratah Bay</t>
  </si>
  <si>
    <t>Warburton (3799)</t>
  </si>
  <si>
    <t>Warburton</t>
  </si>
  <si>
    <t>Warburton East (3799)</t>
  </si>
  <si>
    <t>Warburton East</t>
  </si>
  <si>
    <t>Wareek (3465)</t>
  </si>
  <si>
    <t>Wareek</t>
  </si>
  <si>
    <t>Wargan (3505)</t>
  </si>
  <si>
    <t>Wargan</t>
  </si>
  <si>
    <t>Warmur (3482)</t>
  </si>
  <si>
    <t>Warmur</t>
  </si>
  <si>
    <t>Warncoort (3243)</t>
  </si>
  <si>
    <t>Warncoort</t>
  </si>
  <si>
    <t>Warne (3530)</t>
  </si>
  <si>
    <t>Warne</t>
  </si>
  <si>
    <t>Warneet (3980)</t>
  </si>
  <si>
    <t>Warneet</t>
  </si>
  <si>
    <t>Warrabkook (3286)</t>
  </si>
  <si>
    <t>Warrabkook</t>
  </si>
  <si>
    <t>Warracknabeal (3393)</t>
  </si>
  <si>
    <t>Warracknabeal</t>
  </si>
  <si>
    <t>Warragul (3820)</t>
  </si>
  <si>
    <t>Warragul</t>
  </si>
  <si>
    <t>Warragul South (3821)</t>
  </si>
  <si>
    <t>Warragul South</t>
  </si>
  <si>
    <t>Warragul West (3821)</t>
  </si>
  <si>
    <t>Warragul West</t>
  </si>
  <si>
    <t>Warrak (3377)</t>
  </si>
  <si>
    <t>Warrak</t>
  </si>
  <si>
    <t>Warrandyte (3113)</t>
  </si>
  <si>
    <t>Warrandyte</t>
  </si>
  <si>
    <t>3113</t>
  </si>
  <si>
    <t>Warrandyte North (3113)</t>
  </si>
  <si>
    <t>Warrandyte North</t>
  </si>
  <si>
    <t>Warrandyte South (3134)</t>
  </si>
  <si>
    <t>Warrandyte South</t>
  </si>
  <si>
    <t>Warranwood (3134)</t>
  </si>
  <si>
    <t>Warranwood</t>
  </si>
  <si>
    <t>Warrayure (3301)</t>
  </si>
  <si>
    <t>Warrayure</t>
  </si>
  <si>
    <t>Warrenbayne (3670)</t>
  </si>
  <si>
    <t>Warrenbayne</t>
  </si>
  <si>
    <t>Warrenheip (3352)</t>
  </si>
  <si>
    <t>Warrenheip</t>
  </si>
  <si>
    <t>Warrenmang (3478)</t>
  </si>
  <si>
    <t>Warrenmang</t>
  </si>
  <si>
    <t>Warrion (3249)</t>
  </si>
  <si>
    <t>Warrion</t>
  </si>
  <si>
    <t>Warrnambool (3280)</t>
  </si>
  <si>
    <t>Warrnambool</t>
  </si>
  <si>
    <t>Warrock (3312)</t>
  </si>
  <si>
    <t>Warrock</t>
  </si>
  <si>
    <t>Warrong (3283)</t>
  </si>
  <si>
    <t>Warrong</t>
  </si>
  <si>
    <t>Wartook (3401)</t>
  </si>
  <si>
    <t>Wartook</t>
  </si>
  <si>
    <t>Watchem (3482)</t>
  </si>
  <si>
    <t>Watchem</t>
  </si>
  <si>
    <t>Watchem West (3482)</t>
  </si>
  <si>
    <t>Watchem West</t>
  </si>
  <si>
    <t>Watchupga (3485)</t>
  </si>
  <si>
    <t>Watchupga</t>
  </si>
  <si>
    <t>Waterford (3862)</t>
  </si>
  <si>
    <t>Waterford</t>
  </si>
  <si>
    <t>Waterford Park (3658)</t>
  </si>
  <si>
    <t>Waterford Park</t>
  </si>
  <si>
    <t>Waterholes (3875)</t>
  </si>
  <si>
    <t>Waterholes</t>
  </si>
  <si>
    <t>Waterloo (3373)</t>
  </si>
  <si>
    <t>Waterloo</t>
  </si>
  <si>
    <t>Waterways (3195)</t>
  </si>
  <si>
    <t>Waterways</t>
  </si>
  <si>
    <t>Watsonia (3087)</t>
  </si>
  <si>
    <t>Watsonia</t>
  </si>
  <si>
    <t>3087</t>
  </si>
  <si>
    <t>Watsonia North (3087)</t>
  </si>
  <si>
    <t>Watsonia North</t>
  </si>
  <si>
    <t>Watsons Creek (3097)</t>
  </si>
  <si>
    <t>Watsons Creek</t>
  </si>
  <si>
    <t>Wattle Bank (3995)</t>
  </si>
  <si>
    <t>Wattle Bank</t>
  </si>
  <si>
    <t>Wattle Creek (3384)</t>
  </si>
  <si>
    <t>Wattle Creek</t>
  </si>
  <si>
    <t>Wattle Flat (3352)</t>
  </si>
  <si>
    <t>Wattle Flat</t>
  </si>
  <si>
    <t>Wattle Glen (3096)</t>
  </si>
  <si>
    <t>Wattle Glen</t>
  </si>
  <si>
    <t>3096</t>
  </si>
  <si>
    <t>Wattle Hill (3237)</t>
  </si>
  <si>
    <t>Wattle Hill</t>
  </si>
  <si>
    <t>Wattle Park (3128)</t>
  </si>
  <si>
    <t>Wattle Park</t>
  </si>
  <si>
    <t>Waubra (3352)</t>
  </si>
  <si>
    <t>Waubra</t>
  </si>
  <si>
    <t>Waurn Ponds (3221)</t>
  </si>
  <si>
    <t>Waurn Ponds</t>
  </si>
  <si>
    <t>Waygara (3888)</t>
  </si>
  <si>
    <t>Waygara</t>
  </si>
  <si>
    <t>Weatherboard (3352)</t>
  </si>
  <si>
    <t>Weatherboard</t>
  </si>
  <si>
    <t>Wedderburn (3518)</t>
  </si>
  <si>
    <t>Wedderburn</t>
  </si>
  <si>
    <t>Wedderburn Junction (3518)</t>
  </si>
  <si>
    <t>Wedderburn Junction</t>
  </si>
  <si>
    <t>Wee Wee Rup (3568)</t>
  </si>
  <si>
    <t>Wee Wee Rup</t>
  </si>
  <si>
    <t>Weeaproinah (3237)</t>
  </si>
  <si>
    <t>Weeaproinah</t>
  </si>
  <si>
    <t>Weeragua (3890)</t>
  </si>
  <si>
    <t>Weeragua</t>
  </si>
  <si>
    <t>Weering (3251)</t>
  </si>
  <si>
    <t>Weering</t>
  </si>
  <si>
    <t>Weerite (3260)</t>
  </si>
  <si>
    <t>Weerite</t>
  </si>
  <si>
    <t>Wehla (3518)</t>
  </si>
  <si>
    <t>Wehla</t>
  </si>
  <si>
    <t>Wellsford (3551)</t>
  </si>
  <si>
    <t>Wellsford</t>
  </si>
  <si>
    <t>Welshmans Reef (3462)</t>
  </si>
  <si>
    <t>Welshmans Reef</t>
  </si>
  <si>
    <t>Welshpool (3966)</t>
  </si>
  <si>
    <t>Welshpool</t>
  </si>
  <si>
    <t>Wemen (3549)</t>
  </si>
  <si>
    <t>Wemen</t>
  </si>
  <si>
    <t>Wendouree (3355)</t>
  </si>
  <si>
    <t>Wendouree</t>
  </si>
  <si>
    <t>Wendouree Village (3355)</t>
  </si>
  <si>
    <t>Wendouree Village</t>
  </si>
  <si>
    <t>Wensleydale (3241)</t>
  </si>
  <si>
    <t>Wensleydale</t>
  </si>
  <si>
    <t>Werneth (3352)</t>
  </si>
  <si>
    <t>Werneth</t>
  </si>
  <si>
    <t>Werona (3364)</t>
  </si>
  <si>
    <t>Werona</t>
  </si>
  <si>
    <t>Werribee (3030)</t>
  </si>
  <si>
    <t>Werribee South (3030)</t>
  </si>
  <si>
    <t>Werribee South</t>
  </si>
  <si>
    <t>Werrimull (3496)</t>
  </si>
  <si>
    <t>Werrimull</t>
  </si>
  <si>
    <t>Wesburn (3799)</t>
  </si>
  <si>
    <t>Wesburn</t>
  </si>
  <si>
    <t>West Creek (3992)</t>
  </si>
  <si>
    <t>West Creek</t>
  </si>
  <si>
    <t>Westbury (3825)</t>
  </si>
  <si>
    <t>Westbury</t>
  </si>
  <si>
    <t>Westby (3579)</t>
  </si>
  <si>
    <t>Westby</t>
  </si>
  <si>
    <t>Westmeadows (3049)</t>
  </si>
  <si>
    <t>Westmeadows</t>
  </si>
  <si>
    <t>Westmere (3351)</t>
  </si>
  <si>
    <t>Westmere</t>
  </si>
  <si>
    <t>Wharparilla (3564)</t>
  </si>
  <si>
    <t>Wharparilla</t>
  </si>
  <si>
    <t>Wheatsheaf (3461)</t>
  </si>
  <si>
    <t>Wheatsheaf</t>
  </si>
  <si>
    <t>Wheelers Hill (3150)</t>
  </si>
  <si>
    <t>Wheelers Hill</t>
  </si>
  <si>
    <t>Whipstick (3556)</t>
  </si>
  <si>
    <t>Whipstick</t>
  </si>
  <si>
    <t>Whirily (3483)</t>
  </si>
  <si>
    <t>Whirily</t>
  </si>
  <si>
    <t>White Hills (3550)</t>
  </si>
  <si>
    <t>White Hills</t>
  </si>
  <si>
    <t>Whiteheads Creek (3660)</t>
  </si>
  <si>
    <t>Whiteheads Creek</t>
  </si>
  <si>
    <t>Whitelaw (3950)</t>
  </si>
  <si>
    <t>Whitelaw</t>
  </si>
  <si>
    <t>Whitfield (3733)</t>
  </si>
  <si>
    <t>Whitfield</t>
  </si>
  <si>
    <t>3733</t>
  </si>
  <si>
    <t>Whitlands (3678)</t>
  </si>
  <si>
    <t>Whitlands</t>
  </si>
  <si>
    <t>Whittington (3219)</t>
  </si>
  <si>
    <t>Whittington</t>
  </si>
  <si>
    <t>Whittlesea (3757)</t>
  </si>
  <si>
    <t>Whoorel (3243)</t>
  </si>
  <si>
    <t>Whoorel</t>
  </si>
  <si>
    <t>Whorouly (3735)</t>
  </si>
  <si>
    <t>Whorouly</t>
  </si>
  <si>
    <t>Whorouly East (3735)</t>
  </si>
  <si>
    <t>Whorouly East</t>
  </si>
  <si>
    <t>Whorouly South (3735)</t>
  </si>
  <si>
    <t>Whorouly South</t>
  </si>
  <si>
    <t>Whroo (3612)</t>
  </si>
  <si>
    <t>Whroo</t>
  </si>
  <si>
    <t>Wickliffe (3379)</t>
  </si>
  <si>
    <t>Wickliffe</t>
  </si>
  <si>
    <t>Wilby (3728)</t>
  </si>
  <si>
    <t>Wilby</t>
  </si>
  <si>
    <t>Wild Dog Valley (3953)</t>
  </si>
  <si>
    <t>Wild Dog Valley</t>
  </si>
  <si>
    <t>Wildwood (3429)</t>
  </si>
  <si>
    <t>Wildwood</t>
  </si>
  <si>
    <t>Wilkur (3393)</t>
  </si>
  <si>
    <t>Wilkur</t>
  </si>
  <si>
    <t>Willangie (3485)</t>
  </si>
  <si>
    <t>Willangie</t>
  </si>
  <si>
    <t>Willatook (3283)</t>
  </si>
  <si>
    <t>Willatook</t>
  </si>
  <si>
    <t>Willaura (3379)</t>
  </si>
  <si>
    <t>Willaura</t>
  </si>
  <si>
    <t>Willenabrina (3393)</t>
  </si>
  <si>
    <t>Willenabrina</t>
  </si>
  <si>
    <t>Williams Landing (3027)</t>
  </si>
  <si>
    <t>Williams Landing</t>
  </si>
  <si>
    <t>Williamstown (3016)</t>
  </si>
  <si>
    <t>Williamstown</t>
  </si>
  <si>
    <t>3016</t>
  </si>
  <si>
    <t>Williamstown North (3016)</t>
  </si>
  <si>
    <t>Williamstown North</t>
  </si>
  <si>
    <t>Willow Grove (3825)</t>
  </si>
  <si>
    <t>Willow Grove</t>
  </si>
  <si>
    <t>Willowmavin (3764)</t>
  </si>
  <si>
    <t>Willowmavin</t>
  </si>
  <si>
    <t>Willung (3847)</t>
  </si>
  <si>
    <t>Willung</t>
  </si>
  <si>
    <t>Willung South (3847)</t>
  </si>
  <si>
    <t>Willung South</t>
  </si>
  <si>
    <t>Wilsons Hill (3515)</t>
  </si>
  <si>
    <t>Wilsons Hill</t>
  </si>
  <si>
    <t>Wilsons Promontory (3960)</t>
  </si>
  <si>
    <t>Wilsons Promontory</t>
  </si>
  <si>
    <t>Wimbleton Heights (3922)</t>
  </si>
  <si>
    <t>Wimbleton Heights</t>
  </si>
  <si>
    <t>Winchelsea (3241)</t>
  </si>
  <si>
    <t>Winchelsea</t>
  </si>
  <si>
    <t>Winchelsea South (3241)</t>
  </si>
  <si>
    <t>Winchelsea South</t>
  </si>
  <si>
    <t>Windermere (3352)</t>
  </si>
  <si>
    <t>Windermere</t>
  </si>
  <si>
    <t>Windsor (3181)</t>
  </si>
  <si>
    <t>Windsor</t>
  </si>
  <si>
    <t>Wingan River (3891)</t>
  </si>
  <si>
    <t>Wingan River</t>
  </si>
  <si>
    <t>Wingeel (3321)</t>
  </si>
  <si>
    <t>Wingeel</t>
  </si>
  <si>
    <t>Winjallok (3380)</t>
  </si>
  <si>
    <t>Winjallok</t>
  </si>
  <si>
    <t>Winlaton (3585)</t>
  </si>
  <si>
    <t>Winlaton</t>
  </si>
  <si>
    <t>Winnambool (3546)</t>
  </si>
  <si>
    <t>Winnambool</t>
  </si>
  <si>
    <t>Winnap (3304)</t>
  </si>
  <si>
    <t>Winnap</t>
  </si>
  <si>
    <t>Winnindoo (3858)</t>
  </si>
  <si>
    <t>Winnindoo</t>
  </si>
  <si>
    <t>Winslow (3281)</t>
  </si>
  <si>
    <t>Winslow</t>
  </si>
  <si>
    <t>Winton (3673)</t>
  </si>
  <si>
    <t>Winton</t>
  </si>
  <si>
    <t>Winton North (3673)</t>
  </si>
  <si>
    <t>Winton North</t>
  </si>
  <si>
    <t>Wirrate (3608)</t>
  </si>
  <si>
    <t>Wirrate</t>
  </si>
  <si>
    <t>Wiseleigh (3885)</t>
  </si>
  <si>
    <t>Wiseleigh</t>
  </si>
  <si>
    <t>Wodonga (3690)</t>
  </si>
  <si>
    <t>Wodonga</t>
  </si>
  <si>
    <t>3690</t>
  </si>
  <si>
    <t>Wodonga West (3690)</t>
  </si>
  <si>
    <t>Wodonga West</t>
  </si>
  <si>
    <t>Wollert (3750)</t>
  </si>
  <si>
    <t>Wollert</t>
  </si>
  <si>
    <t>3750</t>
  </si>
  <si>
    <t>Wombat Creek (3888)</t>
  </si>
  <si>
    <t>Wombat Creek</t>
  </si>
  <si>
    <t>Wombelano (3409)</t>
  </si>
  <si>
    <t>Wombelano</t>
  </si>
  <si>
    <t>Won Wron (3971)</t>
  </si>
  <si>
    <t>Won Wron</t>
  </si>
  <si>
    <t>Wonga (3960)</t>
  </si>
  <si>
    <t>Wonga</t>
  </si>
  <si>
    <t>Wonga Park (3115)</t>
  </si>
  <si>
    <t>Wonga Park</t>
  </si>
  <si>
    <t>3115</t>
  </si>
  <si>
    <t>Wongarra (3221)</t>
  </si>
  <si>
    <t>Wongarra</t>
  </si>
  <si>
    <t>Wongungarra (3862)</t>
  </si>
  <si>
    <t>Wongungarra</t>
  </si>
  <si>
    <t>Wonnangatta (3737)</t>
  </si>
  <si>
    <t>Wonnangatta</t>
  </si>
  <si>
    <t>Wonthaggi (3995)</t>
  </si>
  <si>
    <t>Wonthaggi</t>
  </si>
  <si>
    <t>Wonthaggi North (3995)</t>
  </si>
  <si>
    <t>Wonthaggi North</t>
  </si>
  <si>
    <t>Wonwondah (3401)</t>
  </si>
  <si>
    <t>Wonwondah</t>
  </si>
  <si>
    <t>Wonyip (3962)</t>
  </si>
  <si>
    <t>Wonyip</t>
  </si>
  <si>
    <t>Wood Wood (3596)</t>
  </si>
  <si>
    <t>Wood Wood</t>
  </si>
  <si>
    <t>Woodend (3442)</t>
  </si>
  <si>
    <t>Woodend</t>
  </si>
  <si>
    <t>Woodend North (3442)</t>
  </si>
  <si>
    <t>Woodend North</t>
  </si>
  <si>
    <t>Woodfield (3715)</t>
  </si>
  <si>
    <t>Woodfield</t>
  </si>
  <si>
    <t>Woodford (3281)</t>
  </si>
  <si>
    <t>Woodford</t>
  </si>
  <si>
    <t>Woodglen (3875)</t>
  </si>
  <si>
    <t>Woodglen</t>
  </si>
  <si>
    <t>Woodhouse (3294)</t>
  </si>
  <si>
    <t>Woodhouse</t>
  </si>
  <si>
    <t>Woodleigh (3945)</t>
  </si>
  <si>
    <t>Woodleigh</t>
  </si>
  <si>
    <t>Woods Point (3723)</t>
  </si>
  <si>
    <t>Woods Point</t>
  </si>
  <si>
    <t>Woodside (3874)</t>
  </si>
  <si>
    <t>Woodside</t>
  </si>
  <si>
    <t>Woodside Beach (3874)</t>
  </si>
  <si>
    <t>Woodside Beach</t>
  </si>
  <si>
    <t>Woodside North (3874)</t>
  </si>
  <si>
    <t>Woodside North</t>
  </si>
  <si>
    <t>Woodstock (3751)</t>
  </si>
  <si>
    <t>Woodstock</t>
  </si>
  <si>
    <t>3751</t>
  </si>
  <si>
    <t>Woodstock On Loddon (3551)</t>
  </si>
  <si>
    <t>Woodstock On Loddon</t>
  </si>
  <si>
    <t>Woodstock West (3463)</t>
  </si>
  <si>
    <t>Woodstock West</t>
  </si>
  <si>
    <t>Woodvale (3556)</t>
  </si>
  <si>
    <t>Woodvale</t>
  </si>
  <si>
    <t>Woohlpooer (3314)</t>
  </si>
  <si>
    <t>Woohlpooer</t>
  </si>
  <si>
    <t>Wool Wool (3249)</t>
  </si>
  <si>
    <t>Wool Wool</t>
  </si>
  <si>
    <t>Woolamai (3995)</t>
  </si>
  <si>
    <t>Woolamai</t>
  </si>
  <si>
    <t>Woolenook (3860)</t>
  </si>
  <si>
    <t>Woolenook</t>
  </si>
  <si>
    <t>Woolshed (3747)</t>
  </si>
  <si>
    <t>Woolshed</t>
  </si>
  <si>
    <t>Woolshed Flat (3518)</t>
  </si>
  <si>
    <t>Woolshed Flat</t>
  </si>
  <si>
    <t>Woolsthorpe (3276)</t>
  </si>
  <si>
    <t>Woolsthorpe</t>
  </si>
  <si>
    <t>Woomelang (3485)</t>
  </si>
  <si>
    <t>Woomelang</t>
  </si>
  <si>
    <t>Wooragee (3747)</t>
  </si>
  <si>
    <t>Wooragee</t>
  </si>
  <si>
    <t>Woorarra (3962)</t>
  </si>
  <si>
    <t>Woorarra</t>
  </si>
  <si>
    <t>Woorarra West (3960)</t>
  </si>
  <si>
    <t>Woorarra West</t>
  </si>
  <si>
    <t>Woori Yallock (3139)</t>
  </si>
  <si>
    <t>Woori Yallock</t>
  </si>
  <si>
    <t>Woorinen (3589)</t>
  </si>
  <si>
    <t>Woorinen</t>
  </si>
  <si>
    <t>3589</t>
  </si>
  <si>
    <t>Woorinen North (3589)</t>
  </si>
  <si>
    <t>Woorinen North</t>
  </si>
  <si>
    <t>Woorinen South (3588)</t>
  </si>
  <si>
    <t>Woorinen South</t>
  </si>
  <si>
    <t>3588</t>
  </si>
  <si>
    <t>Woorndoo (3272)</t>
  </si>
  <si>
    <t>Woorndoo</t>
  </si>
  <si>
    <t>Wooroonook (3525)</t>
  </si>
  <si>
    <t>Wooroonook</t>
  </si>
  <si>
    <t>Woosang (3518)</t>
  </si>
  <si>
    <t>Woosang</t>
  </si>
  <si>
    <t>Wootong Vale (3315)</t>
  </si>
  <si>
    <t>Wootong Vale</t>
  </si>
  <si>
    <t>Worrowing (3858)</t>
  </si>
  <si>
    <t>Worrowing</t>
  </si>
  <si>
    <t>Wrathung (3860)</t>
  </si>
  <si>
    <t>Wrathung</t>
  </si>
  <si>
    <t>Wrixen (3860)</t>
  </si>
  <si>
    <t>Wrixen</t>
  </si>
  <si>
    <t>Wroxham (3891)</t>
  </si>
  <si>
    <t>Wroxham</t>
  </si>
  <si>
    <t>Wuk Wuk (3875)</t>
  </si>
  <si>
    <t>Wuk Wuk</t>
  </si>
  <si>
    <t>Wulgulmerang (3885)</t>
  </si>
  <si>
    <t>Wulgulmerang</t>
  </si>
  <si>
    <t>Wulgulmerang East (3885)</t>
  </si>
  <si>
    <t>Wulgulmerang East</t>
  </si>
  <si>
    <t xml:space="preserve">East Gipps  </t>
  </si>
  <si>
    <t>Wulgulmerang West (3885)</t>
  </si>
  <si>
    <t>Wulgulmerang West</t>
  </si>
  <si>
    <t xml:space="preserve">East Gippsl  </t>
  </si>
  <si>
    <t>Wunghnu (3635)</t>
  </si>
  <si>
    <t>Wunghnu</t>
  </si>
  <si>
    <t>Wurdiboluc (3241)</t>
  </si>
  <si>
    <t>Wurdiboluc</t>
  </si>
  <si>
    <t>Wurruk (3850)</t>
  </si>
  <si>
    <t>Wurruk</t>
  </si>
  <si>
    <t>Wy Yung (3875)</t>
  </si>
  <si>
    <t>Wy Yung</t>
  </si>
  <si>
    <t>Wycheproof (3527)</t>
  </si>
  <si>
    <t>Wycheproof</t>
  </si>
  <si>
    <t>Wycheproof South (3527)</t>
  </si>
  <si>
    <t>Wycheproof South</t>
  </si>
  <si>
    <t>Wychitella (3525)</t>
  </si>
  <si>
    <t>Wychitella</t>
  </si>
  <si>
    <t>Wychitella North (3525)</t>
  </si>
  <si>
    <t>Wychitella North</t>
  </si>
  <si>
    <t>Wye River (3221)</t>
  </si>
  <si>
    <t>Wye River</t>
  </si>
  <si>
    <t>Wyelangta (3237)</t>
  </si>
  <si>
    <t>Wyelangta</t>
  </si>
  <si>
    <t>Wyndham Vale (3030)</t>
  </si>
  <si>
    <t>Wyperfield National Park (3424)</t>
  </si>
  <si>
    <t>Wyperfield National Park</t>
  </si>
  <si>
    <t>Wyuna (3620)</t>
  </si>
  <si>
    <t>Wyuna</t>
  </si>
  <si>
    <t>Wyuna East (3620)</t>
  </si>
  <si>
    <t>Wyuna East</t>
  </si>
  <si>
    <t>Yaapeet (3424)</t>
  </si>
  <si>
    <t>Yaapeet</t>
  </si>
  <si>
    <t>Yabba North (3646)</t>
  </si>
  <si>
    <t>Yabba North</t>
  </si>
  <si>
    <t>Yabba South (3646)</t>
  </si>
  <si>
    <t>Yabba South</t>
  </si>
  <si>
    <t>Yackandandah (3749)</t>
  </si>
  <si>
    <t>Yackandandah</t>
  </si>
  <si>
    <t>Yalca (3637)</t>
  </si>
  <si>
    <t>Yalca</t>
  </si>
  <si>
    <t>Yallambie (3085)</t>
  </si>
  <si>
    <t>Yallambie</t>
  </si>
  <si>
    <t>Yalla-Y-Poora (3378)</t>
  </si>
  <si>
    <t>Yalla-Y-Poora</t>
  </si>
  <si>
    <t>Yallourn (3825)</t>
  </si>
  <si>
    <t>Yallourn</t>
  </si>
  <si>
    <t>Yallourn North (3825)</t>
  </si>
  <si>
    <t>Yallourn North</t>
  </si>
  <si>
    <t>Yalmy (3885)</t>
  </si>
  <si>
    <t>Yalmy</t>
  </si>
  <si>
    <t>Yambuk (3285)</t>
  </si>
  <si>
    <t>Yambuk</t>
  </si>
  <si>
    <t>Yambuna (3621)</t>
  </si>
  <si>
    <t>Yambuna</t>
  </si>
  <si>
    <t>Yan Yean (3755)</t>
  </si>
  <si>
    <t>Yan Yean</t>
  </si>
  <si>
    <t>3755</t>
  </si>
  <si>
    <t>Yanac (3418)</t>
  </si>
  <si>
    <t>Yanac</t>
  </si>
  <si>
    <t>Yanakie (3960)</t>
  </si>
  <si>
    <t>Yanakie</t>
  </si>
  <si>
    <t>Yando (3537)</t>
  </si>
  <si>
    <t>Yando</t>
  </si>
  <si>
    <t>Yandoit (3461)</t>
  </si>
  <si>
    <t>Yandoit</t>
  </si>
  <si>
    <t>Yandoit Hills (3461)</t>
  </si>
  <si>
    <t>Yandoit Hills</t>
  </si>
  <si>
    <t>Yangery (3283)</t>
  </si>
  <si>
    <t>Yangery</t>
  </si>
  <si>
    <t>Yangoura (3858)</t>
  </si>
  <si>
    <t>Yangoura</t>
  </si>
  <si>
    <t>Yannathan (3981)</t>
  </si>
  <si>
    <t>Yannathan</t>
  </si>
  <si>
    <t>Yapeen (3451)</t>
  </si>
  <si>
    <t>Yapeen</t>
  </si>
  <si>
    <t>Yarck (3719)</t>
  </si>
  <si>
    <t>Yarck</t>
  </si>
  <si>
    <t>Yarpturk (3283)</t>
  </si>
  <si>
    <t>Yarpturk</t>
  </si>
  <si>
    <t>Yarra Glen (3775)</t>
  </si>
  <si>
    <t>Yarra Glen</t>
  </si>
  <si>
    <t>Yarra Junction (3797)</t>
  </si>
  <si>
    <t>Yarra Junction</t>
  </si>
  <si>
    <t>Yarraberb (3516)</t>
  </si>
  <si>
    <t>Yarraberb</t>
  </si>
  <si>
    <t>Yarragon (3823)</t>
  </si>
  <si>
    <t>Yarragon</t>
  </si>
  <si>
    <t>Yarragon South (3823)</t>
  </si>
  <si>
    <t>Yarragon South</t>
  </si>
  <si>
    <t>Yarram (3971)</t>
  </si>
  <si>
    <t>Yarram</t>
  </si>
  <si>
    <t>Yarrambat (3091)</t>
  </si>
  <si>
    <t>Yarrambat</t>
  </si>
  <si>
    <t>3091</t>
  </si>
  <si>
    <t>Yarraville (3013)</t>
  </si>
  <si>
    <t>3013</t>
  </si>
  <si>
    <t>Yarrawalla (3575)</t>
  </si>
  <si>
    <t>Yarrawalla</t>
  </si>
  <si>
    <t>Yarrawonga (3730)</t>
  </si>
  <si>
    <t>Yarrawonga</t>
  </si>
  <si>
    <t>Yarroweyah (3644)</t>
  </si>
  <si>
    <t>Yarroweyah</t>
  </si>
  <si>
    <t>Yarrunga (3677)</t>
  </si>
  <si>
    <t>Yarrunga</t>
  </si>
  <si>
    <t>Yarto (3396)</t>
  </si>
  <si>
    <t>Yarto</t>
  </si>
  <si>
    <t>Yatchaw (3301)</t>
  </si>
  <si>
    <t>Yatchaw</t>
  </si>
  <si>
    <t>Yawong Hills (3478)</t>
  </si>
  <si>
    <t>Yawong Hills</t>
  </si>
  <si>
    <t>Yea (3717)</t>
  </si>
  <si>
    <t>Yea</t>
  </si>
  <si>
    <t>Yellingbo (3139)</t>
  </si>
  <si>
    <t>Yellingbo</t>
  </si>
  <si>
    <t>Yelta (3505)</t>
  </si>
  <si>
    <t>Yelta</t>
  </si>
  <si>
    <t>Yendon (3352)</t>
  </si>
  <si>
    <t>Yendon</t>
  </si>
  <si>
    <t>Yeo (3249)</t>
  </si>
  <si>
    <t>Yeo</t>
  </si>
  <si>
    <t>Yeodene (3249)</t>
  </si>
  <si>
    <t>Yeodene</t>
  </si>
  <si>
    <t>Yering (3770)</t>
  </si>
  <si>
    <t>Yering</t>
  </si>
  <si>
    <t>Yeungroon (3525)</t>
  </si>
  <si>
    <t>Yeungroon</t>
  </si>
  <si>
    <t>Yeungroon East (3525)</t>
  </si>
  <si>
    <t>Yeungroon East</t>
  </si>
  <si>
    <t>Yielima (3638)</t>
  </si>
  <si>
    <t>Yielima</t>
  </si>
  <si>
    <t>Yinnar (3869)</t>
  </si>
  <si>
    <t>Yinnar</t>
  </si>
  <si>
    <t>Yinnar South (3869)</t>
  </si>
  <si>
    <t>Yinnar South</t>
  </si>
  <si>
    <t>York Plains (-)</t>
  </si>
  <si>
    <t>York Plains</t>
  </si>
  <si>
    <t>Youanmite (3646)</t>
  </si>
  <si>
    <t>Youanmite</t>
  </si>
  <si>
    <t>Youarang (3728)</t>
  </si>
  <si>
    <t>Youarang</t>
  </si>
  <si>
    <t>Yulecart (3301)</t>
  </si>
  <si>
    <t>Yulecart</t>
  </si>
  <si>
    <t>Yundool (3727)</t>
  </si>
  <si>
    <t>Yundool</t>
  </si>
  <si>
    <t>Yuroke (3063)</t>
  </si>
  <si>
    <t>Yuroke</t>
  </si>
  <si>
    <t>Yuulong (3237)</t>
  </si>
  <si>
    <t>Yuulong</t>
  </si>
  <si>
    <t>Zeerust (3634)</t>
  </si>
  <si>
    <t>Zeerust</t>
  </si>
  <si>
    <t xml:space="preserve"> </t>
  </si>
  <si>
    <t>KUWAIT</t>
  </si>
  <si>
    <t>MALAYSIA</t>
  </si>
  <si>
    <t>BLACKBURN NORTH</t>
  </si>
  <si>
    <t>CAIRNLEA</t>
  </si>
  <si>
    <t>LYNBROOK</t>
  </si>
  <si>
    <t>SPRINGVALE SOUTH</t>
  </si>
  <si>
    <t>GEELONG NORTH</t>
  </si>
  <si>
    <t>MARIBYRNONG</t>
  </si>
  <si>
    <t>NEWPORT</t>
  </si>
  <si>
    <t>OTHERS</t>
  </si>
  <si>
    <t>Number of IMA BVE Holders: March 2015</t>
  </si>
  <si>
    <t>Number of IMA BVE Holders: September 2015</t>
  </si>
  <si>
    <t>Hoopers Crossing</t>
  </si>
  <si>
    <t>Myanmar</t>
  </si>
  <si>
    <t>Not Recorded/unknown</t>
  </si>
  <si>
    <t>Irregular Maritime Arrivals on Bridging E Visa, Dept. Immigration and Border Protection</t>
  </si>
  <si>
    <t>Hopers Crossing</t>
  </si>
  <si>
    <t>Glen Waverley</t>
  </si>
  <si>
    <t>Heights</t>
  </si>
  <si>
    <t>Lower</t>
  </si>
  <si>
    <t>Templestow Lower</t>
  </si>
  <si>
    <t>Other suburbs*</t>
  </si>
  <si>
    <t>* 217 suburbs with fewer than 10 BE holders</t>
  </si>
  <si>
    <t>Number of IMA BVE Holders: March 2016</t>
  </si>
  <si>
    <t>Female</t>
  </si>
  <si>
    <t>Male</t>
  </si>
  <si>
    <t>0 to 4</t>
  </si>
  <si>
    <t>5 to 11</t>
  </si>
  <si>
    <t>12 to 15</t>
  </si>
  <si>
    <t>16 to 17</t>
  </si>
  <si>
    <t>18 to 25</t>
  </si>
  <si>
    <t>26 to 35</t>
  </si>
  <si>
    <t>36 to 45</t>
  </si>
  <si>
    <t>&lt;10</t>
  </si>
  <si>
    <t>Djibouti</t>
  </si>
  <si>
    <t>Estonia</t>
  </si>
  <si>
    <t>Not Recorded</t>
  </si>
  <si>
    <t>Change</t>
  </si>
  <si>
    <t>Number of IMA BVE Holders: September 2016</t>
  </si>
  <si>
    <t>South Geelong</t>
  </si>
  <si>
    <t>210 suburbs with less than 10 IMA BVE holders</t>
  </si>
  <si>
    <t>Palestinian Auth.</t>
  </si>
  <si>
    <t>2016 Sept</t>
  </si>
  <si>
    <t>2014 Sept</t>
  </si>
  <si>
    <t>Change in Number of IMA BVE Holders: Sept 2014 to Sept 2016</t>
  </si>
  <si>
    <t>Number of IMA BVE Holders: March 2017</t>
  </si>
  <si>
    <t>Change in Number of IMA BVE Holders: Sept 2014 to March 2017</t>
  </si>
  <si>
    <t>2017 March</t>
  </si>
  <si>
    <t xml:space="preserve">Bangholme, Dandenong, Dandenong North, </t>
  </si>
  <si>
    <t>Albion, Glengara, Sunshine, Sunshine North, Sunshine West etc.</t>
  </si>
  <si>
    <t>Sandown Village, Springvale</t>
  </si>
  <si>
    <t>Albanvale, Kealba, Kings Park, St Albans</t>
  </si>
  <si>
    <t>Doveton, Eumemmerring</t>
  </si>
  <si>
    <t>Broadmeadows, Dallas, Jacana</t>
  </si>
  <si>
    <t>Noble Park, Noble Park North</t>
  </si>
  <si>
    <t>Glenroy, Hadfield, Oak Park</t>
  </si>
  <si>
    <t>Keon Park, Reservoir</t>
  </si>
  <si>
    <t>Cocoroc, Derrimut, Point Cook, Quandong, Werribee etc.</t>
  </si>
  <si>
    <t>Hoppers Crossing, Tarneit, Truganina</t>
  </si>
  <si>
    <t>Fountain Gate, Narre Warren, Narre Warren South, Berwick etc.</t>
  </si>
  <si>
    <t>Branditt, Caniambo, Colliver, Dunkirk etc.</t>
  </si>
  <si>
    <t>Coolaroo, Meadow Heights</t>
  </si>
  <si>
    <t>Footscray, Seddon</t>
  </si>
  <si>
    <t>Preston, Regent West</t>
  </si>
  <si>
    <t>Corio, Norlane, North Shore</t>
  </si>
  <si>
    <t>Brooklyn, Footscray West, Kingsville etc.</t>
  </si>
  <si>
    <t>Altona Meadows, Laverton, Seabrook</t>
  </si>
  <si>
    <t>Cannons Creek, Cranbourne, Cranbourne East, Cranbourne North etc.</t>
  </si>
  <si>
    <t>Fawkner, Fawkner</t>
  </si>
  <si>
    <t>Pascoe Vale, Pascoe Vale South</t>
  </si>
  <si>
    <t>Bundoora, Bundoora, Kingsbury</t>
  </si>
  <si>
    <t>Sale, Wurruk</t>
  </si>
  <si>
    <t>Belmont, Freshwater Creek, Grovedale, Highton, Marshall etc.</t>
  </si>
  <si>
    <t>Batman, Coburg, Coburg North, Merlynston, Moreland</t>
  </si>
  <si>
    <t>Doreen, Doreen, Mernda, Yan Yean etc.</t>
  </si>
  <si>
    <t>Clarinda, Clayton South</t>
  </si>
  <si>
    <t>Ascot Vale, Maribyrnong, Travancore</t>
  </si>
  <si>
    <t>Dingley Village, Springvale South</t>
  </si>
  <si>
    <t>Delahey, Hillside, Sydenham, Taylors Hill</t>
  </si>
  <si>
    <t>Keilor East, Keilor East</t>
  </si>
  <si>
    <t>Blackburn, Blackburn North, Blackburn South, Laburnum</t>
  </si>
  <si>
    <t>Mambourin, Mount Cottrell, Mount Cottrell</t>
  </si>
  <si>
    <t>Forest Hill, Nunawading</t>
  </si>
  <si>
    <t>Altona East, Altona North</t>
  </si>
  <si>
    <t>Aberfeldie, Essendon, Essendon West</t>
  </si>
  <si>
    <t>Keilor Downs, Keilor Lodge, Taylors Lakes</t>
  </si>
  <si>
    <t>Bellfield, Heidelberg Heights, Heidelberg West</t>
  </si>
  <si>
    <t>Ringwood, Ringwood North, Warrandyte South, Warranwood etc.</t>
  </si>
  <si>
    <t>Geelong West, Herne Hill, Manifold Heights</t>
  </si>
  <si>
    <t>Castle Donnington, Chillingollah, Fish Point, Goschen, Kunat etc.</t>
  </si>
  <si>
    <t>Gladstone Park, Gowanbrae, Tullamarine</t>
  </si>
  <si>
    <t>Attwood, Calder Park, Westmeadows</t>
  </si>
  <si>
    <t>Box Hill, Box Hill South, Houston, Wattle Park</t>
  </si>
  <si>
    <t>Colac, Colac East, Colac West, Elliminyt</t>
  </si>
  <si>
    <t>Alfredton, Ballarat, Ballarat East, Black Hill, Brown Hill etc.</t>
  </si>
  <si>
    <t>Annuello, Bannerton, Happy Valley, Liparoo, Robinvale etc.</t>
  </si>
  <si>
    <t>Flemington, Kensington</t>
  </si>
  <si>
    <t>Airport West, Keilor Park, Niddrie</t>
  </si>
  <si>
    <t>Box Hill North, Kerrimuir, Mont Albert North</t>
  </si>
  <si>
    <t>Vermont, Vermont South</t>
  </si>
  <si>
    <t>Glen Waverely, Wheelers Hill</t>
  </si>
  <si>
    <t>Bacchus Marsh, Balliang, Balliang East, Coimadai etc.</t>
  </si>
  <si>
    <t>Castlemaine, Moonlight Flat</t>
  </si>
  <si>
    <t>Laverton RAAF, Williams Landing</t>
  </si>
  <si>
    <t>Hotham Hill, North Melbourne</t>
  </si>
  <si>
    <t>Mount Waverley, Pinewood, Syndal</t>
  </si>
  <si>
    <t>Balwyn, Balwyn North</t>
  </si>
  <si>
    <t>Clayton, Notting Hill</t>
  </si>
  <si>
    <t>Lynbrook, Lyndhurst, Lyndhurst</t>
  </si>
  <si>
    <t>Craigieburn, Mickleham, Roxburgh Park, Donnybrook</t>
  </si>
  <si>
    <t>Localities with fewer than 10 asylum-seekers</t>
  </si>
  <si>
    <t>Bell Park, Bell Post Hill, Geelong North, Hamlyn Heights etc.</t>
  </si>
  <si>
    <t>Burnside, Cairnlea, Caroline Springs, Deer Park etc.</t>
  </si>
  <si>
    <t>As these figures are based upon information relating to postcodes, they are approximations only</t>
  </si>
  <si>
    <r>
      <t xml:space="preserve">SUBURB </t>
    </r>
    <r>
      <rPr>
        <sz val="11"/>
        <color theme="1"/>
        <rFont val="Calibri"/>
        <family val="2"/>
        <scheme val="minor"/>
      </rPr>
      <t>(based upon postal districts)</t>
    </r>
  </si>
  <si>
    <t>Excludes some LGAs identified in March 2017 but not in earlier data</t>
  </si>
  <si>
    <t>Number of IMA BVE Holders: June 2017</t>
  </si>
  <si>
    <t>Change in Number of IMA BVE Holders: Sept 2014 to June 2017</t>
  </si>
  <si>
    <t>No birthplace *</t>
  </si>
  <si>
    <t>* Includees unknown, stateless and birthplaces with fewer than ten IMA BE holders</t>
  </si>
  <si>
    <t>Colac-Otway</t>
  </si>
  <si>
    <t>East Gippsland</t>
  </si>
  <si>
    <t>Glen Eira</t>
  </si>
  <si>
    <t>Golden Plains</t>
  </si>
  <si>
    <t>Knox</t>
  </si>
  <si>
    <t>Mount Alexander</t>
  </si>
  <si>
    <t>Nillumbik</t>
  </si>
  <si>
    <t>Wellington</t>
  </si>
  <si>
    <t>2017 June</t>
  </si>
  <si>
    <t>Mout Alexander</t>
  </si>
  <si>
    <t>Excludes some LGAs identified in June 2017 but not in earlier data</t>
  </si>
  <si>
    <t>Excludes numbers within 123 postcodes with fewer than 10 IMA BE holders</t>
  </si>
  <si>
    <t>Burnside, Burnside Heights, Cairnlea, Caroline Springs, Deer Park etc.</t>
  </si>
  <si>
    <t>Eaglemont, Heidelberg, Rosanna, Viewbank</t>
  </si>
  <si>
    <t>Caulfield East, Malvern East</t>
  </si>
  <si>
    <t>Hughesdale, Huntingdale, Oakleigh, Oakleigh East</t>
  </si>
  <si>
    <t>Bell Park, Bell Post Hill, Drumcondra, Geelong North, Hamlyn Heights etc.</t>
  </si>
  <si>
    <t>Bairnsdale, Bairnsdale East, Bengworden, Broadlands etc.</t>
  </si>
  <si>
    <t>Bangholme, Dandenong, Dandenong North</t>
  </si>
  <si>
    <t>Albion, Glengara, Sunshine, S. North, West etc.</t>
  </si>
  <si>
    <t>Burnside, B. Heights, Cairnlea, Caroline Springs, Deer Park etc.</t>
  </si>
  <si>
    <t>Fountain Gate, Narre Warren, NW South, Berwick etc.</t>
  </si>
  <si>
    <t>Batman, Coburg, C. North, Merlynston, Moreland</t>
  </si>
  <si>
    <t>Cannons Creek, Cranbourne, C East, North etc.</t>
  </si>
  <si>
    <t>Number of IMA BVE Holders: September 2017</t>
  </si>
  <si>
    <t>Vic Postcodes</t>
  </si>
  <si>
    <t xml:space="preserve">1,122 </t>
  </si>
  <si>
    <t xml:space="preserve">831 </t>
  </si>
  <si>
    <t xml:space="preserve">Eritrea </t>
  </si>
  <si>
    <t xml:space="preserve">549 </t>
  </si>
  <si>
    <t xml:space="preserve">465 </t>
  </si>
  <si>
    <t xml:space="preserve">317 </t>
  </si>
  <si>
    <t xml:space="preserve">Iran </t>
  </si>
  <si>
    <t xml:space="preserve">311 </t>
  </si>
  <si>
    <t xml:space="preserve">297 </t>
  </si>
  <si>
    <t xml:space="preserve">277 </t>
  </si>
  <si>
    <t xml:space="preserve">253 </t>
  </si>
  <si>
    <t xml:space="preserve">241 </t>
  </si>
  <si>
    <t xml:space="preserve">Palestinian Authority </t>
  </si>
  <si>
    <t xml:space="preserve">210 </t>
  </si>
  <si>
    <t xml:space="preserve">Vietnam </t>
  </si>
  <si>
    <t xml:space="preserve">156 </t>
  </si>
  <si>
    <t xml:space="preserve">141 </t>
  </si>
  <si>
    <t xml:space="preserve">136 </t>
  </si>
  <si>
    <t xml:space="preserve">128 </t>
  </si>
  <si>
    <t xml:space="preserve">123 </t>
  </si>
  <si>
    <t xml:space="preserve">104 </t>
  </si>
  <si>
    <t xml:space="preserve">99 </t>
  </si>
  <si>
    <t xml:space="preserve">92 </t>
  </si>
  <si>
    <t xml:space="preserve">84 </t>
  </si>
  <si>
    <t xml:space="preserve">82 </t>
  </si>
  <si>
    <t xml:space="preserve">80 </t>
  </si>
  <si>
    <t xml:space="preserve">78 </t>
  </si>
  <si>
    <t xml:space="preserve">75 </t>
  </si>
  <si>
    <t xml:space="preserve">66 </t>
  </si>
  <si>
    <t xml:space="preserve">60 </t>
  </si>
  <si>
    <t xml:space="preserve">59 </t>
  </si>
  <si>
    <t xml:space="preserve">55 </t>
  </si>
  <si>
    <t xml:space="preserve">54 </t>
  </si>
  <si>
    <t xml:space="preserve">53 </t>
  </si>
  <si>
    <t xml:space="preserve">46 </t>
  </si>
  <si>
    <t xml:space="preserve">45 </t>
  </si>
  <si>
    <t xml:space="preserve">43 </t>
  </si>
  <si>
    <t xml:space="preserve">42 </t>
  </si>
  <si>
    <t xml:space="preserve">41 </t>
  </si>
  <si>
    <t xml:space="preserve">39 </t>
  </si>
  <si>
    <t xml:space="preserve">35 </t>
  </si>
  <si>
    <t xml:space="preserve">33 </t>
  </si>
  <si>
    <t xml:space="preserve">31 </t>
  </si>
  <si>
    <t xml:space="preserve">30 </t>
  </si>
  <si>
    <t xml:space="preserve">27 </t>
  </si>
  <si>
    <t>Unidentified LGA</t>
  </si>
  <si>
    <t xml:space="preserve">26 </t>
  </si>
  <si>
    <t xml:space="preserve">25 </t>
  </si>
  <si>
    <t xml:space="preserve">24 </t>
  </si>
  <si>
    <t xml:space="preserve">23 </t>
  </si>
  <si>
    <t xml:space="preserve">22 </t>
  </si>
  <si>
    <t xml:space="preserve">21 </t>
  </si>
  <si>
    <t xml:space="preserve">20 </t>
  </si>
  <si>
    <t xml:space="preserve">19 </t>
  </si>
  <si>
    <t xml:space="preserve">18 </t>
  </si>
  <si>
    <t xml:space="preserve">17 </t>
  </si>
  <si>
    <t xml:space="preserve">16 </t>
  </si>
  <si>
    <t xml:space="preserve">15 </t>
  </si>
  <si>
    <t xml:space="preserve">14 </t>
  </si>
  <si>
    <t xml:space="preserve">13 </t>
  </si>
  <si>
    <t xml:space="preserve">12 </t>
  </si>
  <si>
    <t xml:space="preserve">11 </t>
  </si>
  <si>
    <t xml:space="preserve">10 </t>
  </si>
  <si>
    <t>Change in Number of IMA BVE Holders: Sept 2014 to Sept 2017</t>
  </si>
  <si>
    <t>2017 September</t>
  </si>
  <si>
    <t>CGD postcodes</t>
  </si>
  <si>
    <t>Goto File 241 to convert postcodes to suburbs for this table</t>
  </si>
  <si>
    <t>Number of IMA BVE Holders: December 2017</t>
  </si>
  <si>
    <t>Change in Number of IMA BVE Holders: Sept 2014 to Dec 2017</t>
  </si>
  <si>
    <t>12 Citizenships With Less Than 10 Ima Bve Holders</t>
  </si>
  <si>
    <t>2017 Dec</t>
  </si>
  <si>
    <t>Goto file 2017 to convert postcode figures to Municipalities</t>
  </si>
  <si>
    <t>Total: all identifiable suburbs, based on postcode districts</t>
  </si>
  <si>
    <t>Number of IMA BVE Holders: March 2018</t>
  </si>
  <si>
    <t>Burnley, Cresmorne, Richmond</t>
  </si>
  <si>
    <t>Driffield, Driffield, Hazelwood, Hazelwood North etc.</t>
  </si>
  <si>
    <t>141 postcodes with fewer than 10 asylum seekers</t>
  </si>
  <si>
    <t>14 Citizenships &lt;10 BVE Holders</t>
  </si>
  <si>
    <t>Yarra</t>
  </si>
  <si>
    <t>Latrobe</t>
  </si>
  <si>
    <t>Change in Number of IMA BVE Holders: Sept 2014 to March 2018</t>
  </si>
  <si>
    <t>2018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</si>
</sst>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rgb="FFFFFF00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color indexed="9"/>
      <name val="Times New Roman"/>
      <family val="1"/>
    </font>
    <font>
      <sz val="8"/>
      <color indexed="8"/>
      <name val="Times New Roman"/>
      <family val="1"/>
    </font>
    <font>
      <sz val="26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rgb="FFFFFF00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8"/>
      <color theme="0"/>
      <name val="Calibri"/>
      <family val="2"/>
      <scheme val="minor"/>
    </font>
    <font>
      <sz val="20"/>
      <color rgb="FFFFFF99"/>
      <name val="Garamond"/>
      <family val="1"/>
    </font>
    <font>
      <sz val="10"/>
      <color theme="0"/>
      <name val="Garamond"/>
      <family val="1"/>
    </font>
    <font>
      <sz val="10"/>
      <color rgb="FFFFFF00"/>
      <name val="Garamond"/>
      <family val="1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hair">
        <color theme="3" tint="-0.24994659260841701"/>
      </top>
      <bottom/>
      <diagonal/>
    </border>
    <border>
      <left/>
      <right/>
      <top/>
      <bottom style="hair">
        <color theme="3" tint="-0.2499465926084170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7" tint="-0.2499465926084170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thin">
        <color theme="3" tint="-0.24994659260841701"/>
      </bottom>
      <diagonal/>
    </border>
  </borders>
  <cellStyleXfs count="2">
    <xf numFmtId="0" fontId="0" fillId="0" borderId="0"/>
    <xf numFmtId="0" fontId="8" fillId="0" borderId="0"/>
  </cellStyleXfs>
  <cellXfs count="188">
    <xf numFmtId="0" fontId="0" fillId="0" borderId="0" xfId="0"/>
    <xf numFmtId="3" fontId="0" fillId="0" borderId="0" xfId="0" applyNumberFormat="1"/>
    <xf numFmtId="0" fontId="2" fillId="0" borderId="1" xfId="0" applyFont="1" applyBorder="1"/>
    <xf numFmtId="0" fontId="2" fillId="0" borderId="1" xfId="0" quotePrefix="1" applyFont="1" applyBorder="1"/>
    <xf numFmtId="0" fontId="3" fillId="2" borderId="0" xfId="0" applyFont="1" applyFill="1"/>
    <xf numFmtId="0" fontId="2" fillId="0" borderId="0" xfId="0" applyFont="1"/>
    <xf numFmtId="3" fontId="2" fillId="0" borderId="1" xfId="0" applyNumberFormat="1" applyFont="1" applyBorder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2" borderId="0" xfId="0" applyNumberFormat="1" applyFont="1" applyFill="1" applyAlignment="1">
      <alignment horizontal="center"/>
    </xf>
    <xf numFmtId="164" fontId="2" fillId="0" borderId="1" xfId="0" applyNumberFormat="1" applyFont="1" applyBorder="1"/>
    <xf numFmtId="0" fontId="2" fillId="0" borderId="3" xfId="0" applyFont="1" applyBorder="1"/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/>
    <xf numFmtId="0" fontId="5" fillId="3" borderId="2" xfId="0" applyFont="1" applyFill="1" applyBorder="1"/>
    <xf numFmtId="3" fontId="5" fillId="3" borderId="2" xfId="0" applyNumberFormat="1" applyFont="1" applyFill="1" applyBorder="1"/>
    <xf numFmtId="3" fontId="5" fillId="3" borderId="2" xfId="0" applyNumberFormat="1" applyFont="1" applyFill="1" applyBorder="1" applyAlignment="1">
      <alignment horizontal="center"/>
    </xf>
    <xf numFmtId="164" fontId="2" fillId="0" borderId="4" xfId="0" applyNumberFormat="1" applyFont="1" applyBorder="1"/>
    <xf numFmtId="0" fontId="2" fillId="0" borderId="4" xfId="0" applyFont="1" applyBorder="1"/>
    <xf numFmtId="3" fontId="2" fillId="0" borderId="4" xfId="0" applyNumberFormat="1" applyFont="1" applyBorder="1"/>
    <xf numFmtId="0" fontId="0" fillId="0" borderId="0" xfId="0" applyAlignment="1">
      <alignment horizontal="center"/>
    </xf>
    <xf numFmtId="0" fontId="2" fillId="0" borderId="5" xfId="0" applyFont="1" applyBorder="1"/>
    <xf numFmtId="3" fontId="2" fillId="4" borderId="5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0" xfId="1" applyFont="1"/>
    <xf numFmtId="0" fontId="10" fillId="0" borderId="0" xfId="1" applyFont="1"/>
    <xf numFmtId="0" fontId="11" fillId="0" borderId="0" xfId="1" applyFont="1"/>
    <xf numFmtId="0" fontId="11" fillId="0" borderId="0" xfId="1" applyFont="1" applyAlignment="1">
      <alignment horizontal="left"/>
    </xf>
    <xf numFmtId="0" fontId="12" fillId="0" borderId="0" xfId="1" applyFont="1"/>
    <xf numFmtId="0" fontId="13" fillId="0" borderId="0" xfId="1" applyFont="1" applyAlignment="1"/>
    <xf numFmtId="0" fontId="14" fillId="0" borderId="0" xfId="1" applyFont="1" applyAlignment="1"/>
    <xf numFmtId="0" fontId="15" fillId="5" borderId="0" xfId="1" applyFont="1" applyFill="1"/>
    <xf numFmtId="0" fontId="9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16" fillId="0" borderId="0" xfId="1" applyFont="1"/>
    <xf numFmtId="0" fontId="3" fillId="2" borderId="0" xfId="1" applyFont="1" applyFill="1"/>
    <xf numFmtId="3" fontId="4" fillId="2" borderId="0" xfId="1" applyNumberFormat="1" applyFont="1" applyFill="1" applyAlignment="1">
      <alignment horizontal="center"/>
    </xf>
    <xf numFmtId="0" fontId="16" fillId="0" borderId="5" xfId="1" applyFont="1" applyBorder="1"/>
    <xf numFmtId="3" fontId="2" fillId="0" borderId="0" xfId="1" applyNumberFormat="1" applyFont="1" applyAlignment="1">
      <alignment horizontal="left"/>
    </xf>
    <xf numFmtId="0" fontId="2" fillId="0" borderId="5" xfId="1" applyFont="1" applyBorder="1"/>
    <xf numFmtId="3" fontId="2" fillId="4" borderId="5" xfId="1" applyNumberFormat="1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center"/>
    </xf>
    <xf numFmtId="0" fontId="5" fillId="3" borderId="2" xfId="1" applyFont="1" applyFill="1" applyBorder="1"/>
    <xf numFmtId="3" fontId="5" fillId="3" borderId="2" xfId="1" applyNumberFormat="1" applyFont="1" applyFill="1" applyBorder="1" applyAlignment="1">
      <alignment horizontal="center"/>
    </xf>
    <xf numFmtId="0" fontId="9" fillId="0" borderId="5" xfId="1" applyFont="1" applyBorder="1"/>
    <xf numFmtId="0" fontId="17" fillId="0" borderId="0" xfId="1" applyFont="1"/>
    <xf numFmtId="0" fontId="18" fillId="0" borderId="0" xfId="1" applyFont="1"/>
    <xf numFmtId="0" fontId="19" fillId="0" borderId="0" xfId="1" applyFont="1" applyAlignment="1">
      <alignment horizontal="justify"/>
    </xf>
    <xf numFmtId="0" fontId="0" fillId="0" borderId="0" xfId="0" applyAlignment="1">
      <alignment horizontal="center"/>
    </xf>
    <xf numFmtId="3" fontId="2" fillId="4" borderId="5" xfId="0" applyNumberFormat="1" applyFont="1" applyFill="1" applyBorder="1" applyAlignment="1">
      <alignment horizontal="right"/>
    </xf>
    <xf numFmtId="164" fontId="2" fillId="4" borderId="5" xfId="0" applyNumberFormat="1" applyFont="1" applyFill="1" applyBorder="1" applyAlignment="1">
      <alignment horizontal="right"/>
    </xf>
    <xf numFmtId="3" fontId="2" fillId="0" borderId="0" xfId="1" applyNumberFormat="1" applyFont="1" applyFill="1"/>
    <xf numFmtId="3" fontId="2" fillId="0" borderId="1" xfId="1" applyNumberFormat="1" applyFont="1" applyFill="1" applyBorder="1"/>
    <xf numFmtId="3" fontId="2" fillId="4" borderId="6" xfId="0" applyNumberFormat="1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0" fontId="3" fillId="2" borderId="0" xfId="0" applyFont="1" applyFill="1" applyBorder="1"/>
    <xf numFmtId="3" fontId="4" fillId="2" borderId="0" xfId="0" applyNumberFormat="1" applyFont="1" applyFill="1" applyBorder="1" applyAlignment="1">
      <alignment horizontal="center"/>
    </xf>
    <xf numFmtId="0" fontId="2" fillId="0" borderId="6" xfId="0" applyFont="1" applyBorder="1"/>
    <xf numFmtId="3" fontId="2" fillId="4" borderId="6" xfId="0" applyNumberFormat="1" applyFont="1" applyFill="1" applyBorder="1" applyAlignment="1">
      <alignment horizontal="right"/>
    </xf>
    <xf numFmtId="164" fontId="2" fillId="4" borderId="6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/>
    <xf numFmtId="0" fontId="0" fillId="0" borderId="0" xfId="0" applyAlignment="1">
      <alignment horizontal="center"/>
    </xf>
    <xf numFmtId="0" fontId="7" fillId="0" borderId="0" xfId="0" applyFont="1" applyFill="1" applyBorder="1"/>
    <xf numFmtId="0" fontId="3" fillId="6" borderId="0" xfId="0" applyFont="1" applyFill="1"/>
    <xf numFmtId="3" fontId="4" fillId="6" borderId="0" xfId="0" applyNumberFormat="1" applyFont="1" applyFill="1" applyAlignment="1">
      <alignment horizontal="center"/>
    </xf>
    <xf numFmtId="0" fontId="3" fillId="6" borderId="0" xfId="0" applyFont="1" applyFill="1" applyBorder="1"/>
    <xf numFmtId="3" fontId="4" fillId="6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2" fillId="4" borderId="6" xfId="0" applyNumberFormat="1" applyFont="1" applyFill="1" applyBorder="1" applyAlignment="1">
      <alignment horizontal="right" indent="1"/>
    </xf>
    <xf numFmtId="164" fontId="2" fillId="4" borderId="6" xfId="0" applyNumberFormat="1" applyFont="1" applyFill="1" applyBorder="1" applyAlignment="1">
      <alignment horizontal="right" indent="1"/>
    </xf>
    <xf numFmtId="3" fontId="2" fillId="4" borderId="5" xfId="0" applyNumberFormat="1" applyFont="1" applyFill="1" applyBorder="1" applyAlignment="1">
      <alignment horizontal="right" indent="1"/>
    </xf>
    <xf numFmtId="3" fontId="5" fillId="3" borderId="2" xfId="0" applyNumberFormat="1" applyFont="1" applyFill="1" applyBorder="1" applyAlignment="1">
      <alignment horizontal="right" indent="1"/>
    </xf>
    <xf numFmtId="164" fontId="2" fillId="4" borderId="5" xfId="0" applyNumberFormat="1" applyFont="1" applyFill="1" applyBorder="1" applyAlignment="1">
      <alignment horizontal="right" indent="1"/>
    </xf>
    <xf numFmtId="0" fontId="2" fillId="0" borderId="1" xfId="0" applyFont="1" applyBorder="1" applyAlignment="1">
      <alignment vertical="center" wrapText="1"/>
    </xf>
    <xf numFmtId="3" fontId="2" fillId="4" borderId="5" xfId="0" applyNumberFormat="1" applyFont="1" applyFill="1" applyBorder="1" applyAlignment="1">
      <alignment horizontal="right" vertical="center"/>
    </xf>
    <xf numFmtId="164" fontId="2" fillId="4" borderId="5" xfId="0" applyNumberFormat="1" applyFont="1" applyFill="1" applyBorder="1" applyAlignment="1">
      <alignment horizontal="right" vertical="center"/>
    </xf>
    <xf numFmtId="0" fontId="3" fillId="7" borderId="7" xfId="0" applyFont="1" applyFill="1" applyBorder="1"/>
    <xf numFmtId="0" fontId="3" fillId="6" borderId="8" xfId="0" applyFont="1" applyFill="1" applyBorder="1"/>
    <xf numFmtId="3" fontId="4" fillId="6" borderId="8" xfId="0" applyNumberFormat="1" applyFont="1" applyFill="1" applyBorder="1" applyAlignment="1">
      <alignment horizontal="center"/>
    </xf>
    <xf numFmtId="0" fontId="2" fillId="0" borderId="9" xfId="0" applyFont="1" applyBorder="1"/>
    <xf numFmtId="3" fontId="2" fillId="4" borderId="9" xfId="0" applyNumberFormat="1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3" fontId="3" fillId="7" borderId="7" xfId="0" applyNumberFormat="1" applyFont="1" applyFill="1" applyBorder="1" applyAlignment="1">
      <alignment horizontal="center"/>
    </xf>
    <xf numFmtId="0" fontId="3" fillId="2" borderId="10" xfId="0" applyFont="1" applyFill="1" applyBorder="1"/>
    <xf numFmtId="3" fontId="4" fillId="2" borderId="10" xfId="0" applyNumberFormat="1" applyFont="1" applyFill="1" applyBorder="1" applyAlignment="1">
      <alignment horizontal="center"/>
    </xf>
    <xf numFmtId="3" fontId="20" fillId="6" borderId="8" xfId="0" applyNumberFormat="1" applyFont="1" applyFill="1" applyBorder="1" applyAlignment="1">
      <alignment horizontal="center"/>
    </xf>
    <xf numFmtId="3" fontId="20" fillId="6" borderId="0" xfId="0" applyNumberFormat="1" applyFont="1" applyFill="1" applyBorder="1" applyAlignment="1">
      <alignment horizontal="center"/>
    </xf>
    <xf numFmtId="3" fontId="21" fillId="7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2" fillId="8" borderId="6" xfId="0" applyNumberFormat="1" applyFont="1" applyFill="1" applyBorder="1" applyAlignment="1">
      <alignment horizontal="right"/>
    </xf>
    <xf numFmtId="3" fontId="2" fillId="8" borderId="5" xfId="0" applyNumberFormat="1" applyFont="1" applyFill="1" applyBorder="1" applyAlignment="1">
      <alignment horizontal="right"/>
    </xf>
    <xf numFmtId="3" fontId="2" fillId="8" borderId="6" xfId="0" applyNumberFormat="1" applyFont="1" applyFill="1" applyBorder="1" applyAlignment="1">
      <alignment horizontal="right" indent="1"/>
    </xf>
    <xf numFmtId="164" fontId="2" fillId="8" borderId="6" xfId="0" applyNumberFormat="1" applyFont="1" applyFill="1" applyBorder="1" applyAlignment="1">
      <alignment horizontal="right" indent="1"/>
    </xf>
    <xf numFmtId="3" fontId="2" fillId="8" borderId="5" xfId="0" applyNumberFormat="1" applyFont="1" applyFill="1" applyBorder="1" applyAlignment="1">
      <alignment horizontal="right" indent="1"/>
    </xf>
    <xf numFmtId="164" fontId="2" fillId="8" borderId="5" xfId="0" applyNumberFormat="1" applyFont="1" applyFill="1" applyBorder="1" applyAlignment="1">
      <alignment horizontal="right" indent="1"/>
    </xf>
    <xf numFmtId="0" fontId="7" fillId="0" borderId="1" xfId="0" applyFont="1" applyBorder="1"/>
    <xf numFmtId="164" fontId="2" fillId="8" borderId="5" xfId="0" applyNumberFormat="1" applyFont="1" applyFill="1" applyBorder="1" applyAlignment="1">
      <alignment horizontal="right"/>
    </xf>
    <xf numFmtId="164" fontId="2" fillId="8" borderId="6" xfId="0" applyNumberFormat="1" applyFont="1" applyFill="1" applyBorder="1" applyAlignment="1">
      <alignment horizontal="right"/>
    </xf>
    <xf numFmtId="0" fontId="2" fillId="3" borderId="2" xfId="0" applyFont="1" applyFill="1" applyBorder="1"/>
    <xf numFmtId="3" fontId="2" fillId="3" borderId="2" xfId="0" applyNumberFormat="1" applyFont="1" applyFill="1" applyBorder="1" applyAlignment="1">
      <alignment horizontal="right" indent="1"/>
    </xf>
    <xf numFmtId="3" fontId="2" fillId="8" borderId="9" xfId="0" applyNumberFormat="1" applyFont="1" applyFill="1" applyBorder="1" applyAlignment="1">
      <alignment horizontal="right" indent="1"/>
    </xf>
    <xf numFmtId="164" fontId="2" fillId="8" borderId="9" xfId="0" applyNumberFormat="1" applyFont="1" applyFill="1" applyBorder="1" applyAlignment="1">
      <alignment horizontal="right" indent="1"/>
    </xf>
    <xf numFmtId="0" fontId="0" fillId="0" borderId="0" xfId="0" applyAlignment="1"/>
    <xf numFmtId="0" fontId="23" fillId="0" borderId="0" xfId="0" applyFont="1" applyFill="1" applyBorder="1"/>
    <xf numFmtId="0" fontId="24" fillId="0" borderId="1" xfId="0" applyFont="1" applyBorder="1"/>
    <xf numFmtId="0" fontId="0" fillId="0" borderId="0" xfId="0" applyProtection="1">
      <protection hidden="1"/>
    </xf>
    <xf numFmtId="0" fontId="22" fillId="0" borderId="0" xfId="0" applyFont="1" applyProtection="1">
      <protection hidden="1"/>
    </xf>
    <xf numFmtId="0" fontId="3" fillId="6" borderId="8" xfId="0" applyFont="1" applyFill="1" applyBorder="1" applyProtection="1">
      <protection hidden="1"/>
    </xf>
    <xf numFmtId="3" fontId="20" fillId="6" borderId="8" xfId="0" applyNumberFormat="1" applyFont="1" applyFill="1" applyBorder="1" applyAlignment="1" applyProtection="1">
      <alignment horizontal="center"/>
      <protection hidden="1"/>
    </xf>
    <xf numFmtId="0" fontId="2" fillId="0" borderId="6" xfId="0" applyFont="1" applyBorder="1" applyProtection="1">
      <protection hidden="1"/>
    </xf>
    <xf numFmtId="3" fontId="2" fillId="8" borderId="6" xfId="0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Protection="1">
      <protection hidden="1"/>
    </xf>
    <xf numFmtId="3" fontId="2" fillId="8" borderId="5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3" fontId="2" fillId="9" borderId="6" xfId="0" applyNumberFormat="1" applyFont="1" applyFill="1" applyBorder="1" applyAlignment="1">
      <alignment horizontal="right" indent="1"/>
    </xf>
    <xf numFmtId="164" fontId="2" fillId="9" borderId="6" xfId="0" applyNumberFormat="1" applyFont="1" applyFill="1" applyBorder="1" applyAlignment="1">
      <alignment horizontal="right" indent="1"/>
    </xf>
    <xf numFmtId="3" fontId="2" fillId="9" borderId="5" xfId="0" applyNumberFormat="1" applyFont="1" applyFill="1" applyBorder="1" applyAlignment="1">
      <alignment horizontal="right" indent="1"/>
    </xf>
    <xf numFmtId="3" fontId="2" fillId="9" borderId="6" xfId="0" applyNumberFormat="1" applyFont="1" applyFill="1" applyBorder="1" applyAlignment="1">
      <alignment horizontal="right"/>
    </xf>
    <xf numFmtId="3" fontId="2" fillId="9" borderId="5" xfId="0" applyNumberFormat="1" applyFont="1" applyFill="1" applyBorder="1" applyAlignment="1">
      <alignment horizontal="right"/>
    </xf>
    <xf numFmtId="164" fontId="2" fillId="9" borderId="5" xfId="0" applyNumberFormat="1" applyFont="1" applyFill="1" applyBorder="1" applyAlignment="1">
      <alignment horizontal="right" indent="1"/>
    </xf>
    <xf numFmtId="164" fontId="2" fillId="9" borderId="6" xfId="0" applyNumberFormat="1" applyFont="1" applyFill="1" applyBorder="1" applyAlignment="1">
      <alignment horizontal="right"/>
    </xf>
    <xf numFmtId="164" fontId="2" fillId="9" borderId="5" xfId="0" applyNumberFormat="1" applyFont="1" applyFill="1" applyBorder="1" applyAlignment="1">
      <alignment horizontal="right"/>
    </xf>
    <xf numFmtId="3" fontId="2" fillId="10" borderId="6" xfId="0" applyNumberFormat="1" applyFont="1" applyFill="1" applyBorder="1" applyAlignment="1">
      <alignment horizontal="right" indent="1"/>
    </xf>
    <xf numFmtId="164" fontId="2" fillId="10" borderId="6" xfId="0" applyNumberFormat="1" applyFont="1" applyFill="1" applyBorder="1" applyAlignment="1">
      <alignment horizontal="right" indent="1"/>
    </xf>
    <xf numFmtId="3" fontId="2" fillId="10" borderId="5" xfId="0" applyNumberFormat="1" applyFont="1" applyFill="1" applyBorder="1" applyAlignment="1">
      <alignment horizontal="right" indent="1"/>
    </xf>
    <xf numFmtId="3" fontId="2" fillId="10" borderId="6" xfId="0" applyNumberFormat="1" applyFont="1" applyFill="1" applyBorder="1" applyAlignment="1" applyProtection="1">
      <alignment horizontal="center"/>
      <protection hidden="1"/>
    </xf>
    <xf numFmtId="3" fontId="2" fillId="10" borderId="5" xfId="0" applyNumberFormat="1" applyFont="1" applyFill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/>
    <xf numFmtId="3" fontId="2" fillId="9" borderId="9" xfId="0" applyNumberFormat="1" applyFont="1" applyFill="1" applyBorder="1" applyAlignment="1">
      <alignment horizontal="right" indent="1"/>
    </xf>
    <xf numFmtId="164" fontId="2" fillId="9" borderId="9" xfId="0" applyNumberFormat="1" applyFont="1" applyFill="1" applyBorder="1" applyAlignment="1">
      <alignment horizontal="right" indent="1"/>
    </xf>
    <xf numFmtId="3" fontId="0" fillId="0" borderId="0" xfId="0" applyNumberFormat="1" applyProtection="1">
      <protection hidden="1"/>
    </xf>
    <xf numFmtId="0" fontId="7" fillId="0" borderId="5" xfId="0" applyFont="1" applyBorder="1"/>
    <xf numFmtId="3" fontId="26" fillId="8" borderId="5" xfId="0" applyNumberFormat="1" applyFont="1" applyFill="1" applyBorder="1" applyAlignment="1">
      <alignment horizontal="right"/>
    </xf>
    <xf numFmtId="0" fontId="27" fillId="0" borderId="0" xfId="0" applyFont="1" applyAlignment="1"/>
    <xf numFmtId="0" fontId="27" fillId="0" borderId="0" xfId="0" applyFont="1"/>
    <xf numFmtId="3" fontId="27" fillId="0" borderId="0" xfId="0" applyNumberFormat="1" applyFont="1"/>
    <xf numFmtId="0" fontId="0" fillId="0" borderId="0" xfId="0" applyAlignment="1">
      <alignment horizontal="center"/>
    </xf>
    <xf numFmtId="0" fontId="28" fillId="0" borderId="0" xfId="0" applyFont="1" applyAlignment="1"/>
    <xf numFmtId="0" fontId="28" fillId="0" borderId="0" xfId="0" applyFont="1"/>
    <xf numFmtId="3" fontId="28" fillId="0" borderId="0" xfId="0" applyNumberFormat="1" applyFont="1"/>
    <xf numFmtId="0" fontId="30" fillId="12" borderId="0" xfId="0" applyFont="1" applyFill="1" applyBorder="1"/>
    <xf numFmtId="3" fontId="31" fillId="1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0" fillId="13" borderId="0" xfId="0" applyFont="1" applyFill="1" applyBorder="1"/>
    <xf numFmtId="3" fontId="31" fillId="13" borderId="0" xfId="0" applyNumberFormat="1" applyFont="1" applyFill="1" applyBorder="1" applyAlignment="1">
      <alignment horizontal="center"/>
    </xf>
    <xf numFmtId="0" fontId="32" fillId="0" borderId="0" xfId="0" applyFont="1" applyProtection="1"/>
    <xf numFmtId="3" fontId="33" fillId="0" borderId="5" xfId="0" applyNumberFormat="1" applyFont="1" applyBorder="1" applyProtection="1"/>
    <xf numFmtId="3" fontId="33" fillId="0" borderId="6" xfId="0" applyNumberFormat="1" applyFont="1" applyBorder="1" applyProtection="1"/>
    <xf numFmtId="0" fontId="31" fillId="13" borderId="0" xfId="0" applyFont="1" applyFill="1" applyBorder="1"/>
    <xf numFmtId="0" fontId="25" fillId="0" borderId="5" xfId="0" applyFont="1" applyBorder="1"/>
    <xf numFmtId="0" fontId="25" fillId="0" borderId="6" xfId="0" applyFont="1" applyBorder="1"/>
    <xf numFmtId="164" fontId="2" fillId="14" borderId="6" xfId="0" applyNumberFormat="1" applyFont="1" applyFill="1" applyBorder="1" applyAlignment="1">
      <alignment horizontal="right"/>
    </xf>
    <xf numFmtId="164" fontId="2" fillId="14" borderId="5" xfId="0" applyNumberFormat="1" applyFont="1" applyFill="1" applyBorder="1" applyAlignment="1">
      <alignment horizontal="right"/>
    </xf>
    <xf numFmtId="3" fontId="2" fillId="14" borderId="5" xfId="0" applyNumberFormat="1" applyFont="1" applyFill="1" applyBorder="1" applyAlignment="1">
      <alignment horizontal="right"/>
    </xf>
    <xf numFmtId="3" fontId="2" fillId="14" borderId="6" xfId="0" applyNumberFormat="1" applyFont="1" applyFill="1" applyBorder="1" applyAlignment="1">
      <alignment horizontal="right"/>
    </xf>
    <xf numFmtId="164" fontId="2" fillId="14" borderId="6" xfId="0" applyNumberFormat="1" applyFont="1" applyFill="1" applyBorder="1" applyAlignment="1">
      <alignment horizontal="right" indent="1"/>
    </xf>
    <xf numFmtId="0" fontId="32" fillId="0" borderId="5" xfId="0" applyFont="1" applyBorder="1" applyProtection="1"/>
    <xf numFmtId="164" fontId="2" fillId="14" borderId="5" xfId="0" applyNumberFormat="1" applyFont="1" applyFill="1" applyBorder="1" applyAlignment="1">
      <alignment horizontal="right" indent="1"/>
    </xf>
    <xf numFmtId="3" fontId="2" fillId="14" borderId="6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1" applyFont="1" applyAlignment="1">
      <alignment horizontal="left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2" fillId="11" borderId="0" xfId="0" applyFont="1" applyFill="1" applyAlignment="1">
      <alignment horizontal="center" wrapText="1"/>
    </xf>
    <xf numFmtId="0" fontId="29" fillId="12" borderId="0" xfId="0" applyFont="1" applyFill="1" applyAlignment="1">
      <alignment horizontal="center"/>
    </xf>
    <xf numFmtId="0" fontId="23" fillId="11" borderId="0" xfId="0" applyFont="1" applyFill="1" applyAlignment="1">
      <alignment horizont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3" fontId="2" fillId="8" borderId="9" xfId="0" applyNumberFormat="1" applyFont="1" applyFill="1" applyBorder="1" applyAlignment="1">
      <alignment horizontal="right" vertical="center" indent="1"/>
    </xf>
    <xf numFmtId="3" fontId="2" fillId="8" borderId="11" xfId="0" applyNumberFormat="1" applyFont="1" applyFill="1" applyBorder="1" applyAlignment="1">
      <alignment horizontal="right" vertical="center" indent="1"/>
    </xf>
    <xf numFmtId="164" fontId="2" fillId="8" borderId="9" xfId="0" applyNumberFormat="1" applyFont="1" applyFill="1" applyBorder="1" applyAlignment="1">
      <alignment horizontal="right" vertical="center" indent="1"/>
    </xf>
    <xf numFmtId="164" fontId="2" fillId="8" borderId="11" xfId="0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99"/>
      <color rgb="FF0080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85207882501601E-2"/>
          <c:y val="5.0925925925925923E-2"/>
          <c:w val="0.88669248907396958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Age!$B$7:$B$14</c:f>
              <c:strCache>
                <c:ptCount val="8"/>
                <c:pt idx="0">
                  <c:v>0-4</c:v>
                </c:pt>
                <c:pt idx="1">
                  <c:v>5-11</c:v>
                </c:pt>
                <c:pt idx="2">
                  <c:v>12-5</c:v>
                </c:pt>
                <c:pt idx="3">
                  <c:v>16-17</c:v>
                </c:pt>
                <c:pt idx="4">
                  <c:v>18-25</c:v>
                </c:pt>
                <c:pt idx="5">
                  <c:v>26-35</c:v>
                </c:pt>
                <c:pt idx="6">
                  <c:v>36-45</c:v>
                </c:pt>
                <c:pt idx="7">
                  <c:v>46+</c:v>
                </c:pt>
              </c:strCache>
            </c:strRef>
          </c:cat>
          <c:val>
            <c:numRef>
              <c:f>Age!$D$7:$D$14</c:f>
              <c:numCache>
                <c:formatCode>#,##0</c:formatCode>
                <c:ptCount val="8"/>
                <c:pt idx="0">
                  <c:v>2.4369110798223765</c:v>
                </c:pt>
                <c:pt idx="1">
                  <c:v>3.8557348640745155</c:v>
                </c:pt>
                <c:pt idx="2">
                  <c:v>1.4729773638037476</c:v>
                </c:pt>
                <c:pt idx="3">
                  <c:v>0.8772879887360554</c:v>
                </c:pt>
                <c:pt idx="4">
                  <c:v>29.394562980613021</c:v>
                </c:pt>
                <c:pt idx="5">
                  <c:v>41.243366186504929</c:v>
                </c:pt>
                <c:pt idx="6">
                  <c:v>14.729773638037475</c:v>
                </c:pt>
                <c:pt idx="7">
                  <c:v>5.9893858984078845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1141504"/>
        <c:axId val="161143040"/>
      </c:barChart>
      <c:catAx>
        <c:axId val="161141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61143040"/>
        <c:crosses val="autoZero"/>
        <c:auto val="1"/>
        <c:lblAlgn val="ctr"/>
        <c:lblOffset val="100"/>
        <c:noMultiLvlLbl val="0"/>
      </c:catAx>
      <c:valAx>
        <c:axId val="1611430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Per</a:t>
                </a:r>
                <a:r>
                  <a:rPr lang="en-AU" sz="900" baseline="0"/>
                  <a:t> cent of Asylum-seekers</a:t>
                </a:r>
                <a:endParaRPr lang="en-AU" sz="900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61141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75566810430104"/>
          <c:y val="7.0254931799120512E-2"/>
          <c:w val="0.79155900536129653"/>
          <c:h val="0.918826227011649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'Birthplace Dec 14'!$B$6</c:f>
              <c:strCache>
                <c:ptCount val="1"/>
                <c:pt idx="0">
                  <c:v>Birthplace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'Birthplace Dec 14'!$B$7:$B$23</c:f>
              <c:strCache>
                <c:ptCount val="17"/>
                <c:pt idx="0">
                  <c:v>Iran</c:v>
                </c:pt>
                <c:pt idx="1">
                  <c:v>Sri Lanka</c:v>
                </c:pt>
                <c:pt idx="2">
                  <c:v>Afghanistan</c:v>
                </c:pt>
                <c:pt idx="3">
                  <c:v>Pakistan</c:v>
                </c:pt>
                <c:pt idx="4">
                  <c:v>Stateless</c:v>
                </c:pt>
                <c:pt idx="5">
                  <c:v>Iraq</c:v>
                </c:pt>
                <c:pt idx="6">
                  <c:v>Vietnam</c:v>
                </c:pt>
                <c:pt idx="7">
                  <c:v>Sudan</c:v>
                </c:pt>
                <c:pt idx="8">
                  <c:v>Burma</c:v>
                </c:pt>
                <c:pt idx="9">
                  <c:v>Lebanon</c:v>
                </c:pt>
                <c:pt idx="10">
                  <c:v>Bangladesh</c:v>
                </c:pt>
                <c:pt idx="11">
                  <c:v>Somalia</c:v>
                </c:pt>
                <c:pt idx="12">
                  <c:v>Syria</c:v>
                </c:pt>
                <c:pt idx="13">
                  <c:v>Palestine</c:v>
                </c:pt>
                <c:pt idx="14">
                  <c:v>India</c:v>
                </c:pt>
                <c:pt idx="15">
                  <c:v>Albania</c:v>
                </c:pt>
                <c:pt idx="16">
                  <c:v>Algeria</c:v>
                </c:pt>
              </c:strCache>
            </c:strRef>
          </c:cat>
          <c:val>
            <c:numRef>
              <c:f>'Birthplace Dec 14'!$D$7:$D$23</c:f>
              <c:numCache>
                <c:formatCode>#,##0.0</c:formatCode>
                <c:ptCount val="17"/>
                <c:pt idx="0">
                  <c:v>30.359187922956792</c:v>
                </c:pt>
                <c:pt idx="1">
                  <c:v>23.092139510671526</c:v>
                </c:pt>
                <c:pt idx="2">
                  <c:v>19.000520562207186</c:v>
                </c:pt>
                <c:pt idx="3">
                  <c:v>10.244664237376366</c:v>
                </c:pt>
                <c:pt idx="4">
                  <c:v>7.7043206663196253</c:v>
                </c:pt>
                <c:pt idx="5">
                  <c:v>2.4570536179073397</c:v>
                </c:pt>
                <c:pt idx="6">
                  <c:v>1.2389380530973451</c:v>
                </c:pt>
                <c:pt idx="7">
                  <c:v>1.2181155648099948</c:v>
                </c:pt>
                <c:pt idx="8">
                  <c:v>1.103591879229568</c:v>
                </c:pt>
                <c:pt idx="9">
                  <c:v>0.91618948464341488</c:v>
                </c:pt>
                <c:pt idx="10">
                  <c:v>0.81207704320666318</c:v>
                </c:pt>
                <c:pt idx="11">
                  <c:v>0.7600208224882874</c:v>
                </c:pt>
                <c:pt idx="12">
                  <c:v>0.22904737116085372</c:v>
                </c:pt>
                <c:pt idx="13">
                  <c:v>0.18740239458615304</c:v>
                </c:pt>
                <c:pt idx="14">
                  <c:v>0.14575741801145237</c:v>
                </c:pt>
                <c:pt idx="15">
                  <c:v>4.1644976574700676E-2</c:v>
                </c:pt>
                <c:pt idx="16">
                  <c:v>4.1644976574700676E-2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87269120"/>
        <c:axId val="187270656"/>
      </c:barChart>
      <c:catAx>
        <c:axId val="187269120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87270656"/>
        <c:crosses val="autoZero"/>
        <c:auto val="1"/>
        <c:lblAlgn val="ctr"/>
        <c:lblOffset val="100"/>
        <c:noMultiLvlLbl val="0"/>
      </c:catAx>
      <c:valAx>
        <c:axId val="18727065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/>
                </a:pPr>
                <a:r>
                  <a:rPr lang="en-AU" sz="1000" b="1" i="0" baseline="0"/>
                  <a:t>Per cent of Asylum-seekers</a:t>
                </a:r>
              </a:p>
            </c:rich>
          </c:tx>
          <c:layout>
            <c:manualLayout>
              <c:xMode val="edge"/>
              <c:yMode val="edge"/>
              <c:x val="0.36363597915189538"/>
              <c:y val="9.6068088576307183E-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872691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 cent of Asylum</a:t>
            </a:r>
            <a:r>
              <a:rPr lang="en-US" baseline="0"/>
              <a:t>-seekers in Victoria</a:t>
            </a:r>
            <a:endParaRPr lang="en-US"/>
          </a:p>
        </c:rich>
      </c:tx>
      <c:layout>
        <c:manualLayout>
          <c:xMode val="edge"/>
          <c:yMode val="edge"/>
          <c:x val="0.42039859850054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47325723040621"/>
          <c:y val="7.4950036650824114E-2"/>
          <c:w val="0.90824759405074351"/>
          <c:h val="0.9139688349767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'Aged Dec 14'!$B$6</c:f>
              <c:strCache>
                <c:ptCount val="1"/>
                <c:pt idx="0">
                  <c:v>Municipality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'Aged Dec 14'!$B$7:$B$33</c:f>
              <c:strCache>
                <c:ptCount val="27"/>
                <c:pt idx="0">
                  <c:v>Greater Dandenong  </c:v>
                </c:pt>
                <c:pt idx="1">
                  <c:v>Brimbank  </c:v>
                </c:pt>
                <c:pt idx="2">
                  <c:v>Casey  </c:v>
                </c:pt>
                <c:pt idx="3">
                  <c:v>Whittlesea  </c:v>
                </c:pt>
                <c:pt idx="4">
                  <c:v>Hume  </c:v>
                </c:pt>
                <c:pt idx="5">
                  <c:v>Wyndham  </c:v>
                </c:pt>
                <c:pt idx="6">
                  <c:v>Moreland  </c:v>
                </c:pt>
                <c:pt idx="7">
                  <c:v>Maribyrnong  </c:v>
                </c:pt>
                <c:pt idx="8">
                  <c:v>Darebin  </c:v>
                </c:pt>
                <c:pt idx="9">
                  <c:v>Greater Shepparton  </c:v>
                </c:pt>
                <c:pt idx="10">
                  <c:v>Greater Geelong  </c:v>
                </c:pt>
                <c:pt idx="11">
                  <c:v>Mildura  </c:v>
                </c:pt>
                <c:pt idx="12">
                  <c:v>Hobsons Bay  </c:v>
                </c:pt>
                <c:pt idx="13">
                  <c:v>Manningham  </c:v>
                </c:pt>
                <c:pt idx="14">
                  <c:v>Swan Hill  </c:v>
                </c:pt>
                <c:pt idx="15">
                  <c:v>Moonee Valley  </c:v>
                </c:pt>
                <c:pt idx="16">
                  <c:v>Whitehorse  </c:v>
                </c:pt>
                <c:pt idx="17">
                  <c:v>Monash  </c:v>
                </c:pt>
                <c:pt idx="18">
                  <c:v>Kingston  </c:v>
                </c:pt>
                <c:pt idx="19">
                  <c:v>Banyule  </c:v>
                </c:pt>
                <c:pt idx="20">
                  <c:v>Boroondara  </c:v>
                </c:pt>
                <c:pt idx="21">
                  <c:v>Colac Otway  </c:v>
                </c:pt>
                <c:pt idx="22">
                  <c:v>Stonnington  </c:v>
                </c:pt>
                <c:pt idx="23">
                  <c:v>Maroondah  </c:v>
                </c:pt>
                <c:pt idx="24">
                  <c:v>Yarra  </c:v>
                </c:pt>
                <c:pt idx="25">
                  <c:v>Melbourne  </c:v>
                </c:pt>
                <c:pt idx="26">
                  <c:v>Melton  </c:v>
                </c:pt>
              </c:strCache>
            </c:strRef>
          </c:cat>
          <c:val>
            <c:numRef>
              <c:f>'Aged Dec 14'!$D$7:$D$33</c:f>
              <c:numCache>
                <c:formatCode>#,##0.0</c:formatCode>
                <c:ptCount val="27"/>
                <c:pt idx="0">
                  <c:v>32.095248946109152</c:v>
                </c:pt>
                <c:pt idx="1">
                  <c:v>16.235615814059472</c:v>
                </c:pt>
                <c:pt idx="2">
                  <c:v>9.1489119289050933</c:v>
                </c:pt>
                <c:pt idx="3">
                  <c:v>8.4767004671299997</c:v>
                </c:pt>
                <c:pt idx="4">
                  <c:v>6.049903155975846</c:v>
                </c:pt>
                <c:pt idx="5">
                  <c:v>4.9903155975845968</c:v>
                </c:pt>
                <c:pt idx="6">
                  <c:v>4.0446621852569216</c:v>
                </c:pt>
                <c:pt idx="7">
                  <c:v>3.7142531616725529</c:v>
                </c:pt>
                <c:pt idx="8">
                  <c:v>3.4294177965136154</c:v>
                </c:pt>
                <c:pt idx="9">
                  <c:v>2.3356499943032927</c:v>
                </c:pt>
                <c:pt idx="10">
                  <c:v>1.8685199954426344</c:v>
                </c:pt>
                <c:pt idx="11">
                  <c:v>1.0140138999658199</c:v>
                </c:pt>
                <c:pt idx="12">
                  <c:v>0.97983365614674711</c:v>
                </c:pt>
                <c:pt idx="13">
                  <c:v>0.8658995100831719</c:v>
                </c:pt>
                <c:pt idx="14">
                  <c:v>0.84311268087045688</c:v>
                </c:pt>
                <c:pt idx="15">
                  <c:v>0.82032585165774174</c:v>
                </c:pt>
                <c:pt idx="16">
                  <c:v>0.74057194941323912</c:v>
                </c:pt>
                <c:pt idx="17">
                  <c:v>0.51270365728608858</c:v>
                </c:pt>
                <c:pt idx="18">
                  <c:v>0.41016292582887087</c:v>
                </c:pt>
                <c:pt idx="19">
                  <c:v>0.27344195055258064</c:v>
                </c:pt>
                <c:pt idx="20">
                  <c:v>0.20508146291443544</c:v>
                </c:pt>
                <c:pt idx="21">
                  <c:v>0.20508146291443544</c:v>
                </c:pt>
                <c:pt idx="22">
                  <c:v>0.18229463370172042</c:v>
                </c:pt>
                <c:pt idx="23">
                  <c:v>0.15950780448900534</c:v>
                </c:pt>
                <c:pt idx="24">
                  <c:v>0.14811438988264783</c:v>
                </c:pt>
                <c:pt idx="25">
                  <c:v>0.13672097527629032</c:v>
                </c:pt>
                <c:pt idx="26">
                  <c:v>0.11393414606357526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7324672"/>
        <c:axId val="187342848"/>
      </c:barChart>
      <c:catAx>
        <c:axId val="187324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87342848"/>
        <c:crosses val="autoZero"/>
        <c:auto val="1"/>
        <c:lblAlgn val="ctr"/>
        <c:lblOffset val="100"/>
        <c:noMultiLvlLbl val="0"/>
      </c:catAx>
      <c:valAx>
        <c:axId val="18734284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187324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 cent of Asylum-seekers</a:t>
            </a:r>
          </a:p>
        </c:rich>
      </c:tx>
      <c:layout>
        <c:manualLayout>
          <c:xMode val="edge"/>
          <c:yMode val="edge"/>
          <c:x val="0.4203985985005476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259257699739448"/>
          <c:y val="5.2593028675153926E-2"/>
          <c:w val="0.78869079867690361"/>
          <c:h val="0.93387380315778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'Suburb Dec 14'!$B$6</c:f>
              <c:strCache>
                <c:ptCount val="1"/>
                <c:pt idx="0">
                  <c:v>Suburb of Residence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'Suburb Dec 14'!$B$7:$B$44</c:f>
              <c:strCache>
                <c:ptCount val="38"/>
                <c:pt idx="0">
                  <c:v>Dandenong</c:v>
                </c:pt>
                <c:pt idx="1">
                  <c:v>St Albans</c:v>
                </c:pt>
                <c:pt idx="2">
                  <c:v>Doveton</c:v>
                </c:pt>
                <c:pt idx="3">
                  <c:v>Springvale</c:v>
                </c:pt>
                <c:pt idx="4">
                  <c:v>Sunshine</c:v>
                </c:pt>
                <c:pt idx="5">
                  <c:v>Noble Park</c:v>
                </c:pt>
                <c:pt idx="6">
                  <c:v>Broadmeadows</c:v>
                </c:pt>
                <c:pt idx="7">
                  <c:v>Lalor</c:v>
                </c:pt>
                <c:pt idx="8">
                  <c:v>Dandenong North</c:v>
                </c:pt>
                <c:pt idx="9">
                  <c:v>Thomastown</c:v>
                </c:pt>
                <c:pt idx="10">
                  <c:v>Glenroy</c:v>
                </c:pt>
                <c:pt idx="11">
                  <c:v>Sunshine West</c:v>
                </c:pt>
                <c:pt idx="12">
                  <c:v>Shepparton</c:v>
                </c:pt>
                <c:pt idx="13">
                  <c:v>Epping</c:v>
                </c:pt>
                <c:pt idx="14">
                  <c:v>Albion</c:v>
                </c:pt>
                <c:pt idx="15">
                  <c:v>Werribee</c:v>
                </c:pt>
                <c:pt idx="16">
                  <c:v>Sunshine North</c:v>
                </c:pt>
                <c:pt idx="17">
                  <c:v>Reservoir</c:v>
                </c:pt>
                <c:pt idx="18">
                  <c:v>Dallas</c:v>
                </c:pt>
                <c:pt idx="19">
                  <c:v>Footscray</c:v>
                </c:pt>
                <c:pt idx="20">
                  <c:v>Hampton Park</c:v>
                </c:pt>
                <c:pt idx="21">
                  <c:v>Hoppers Crossing</c:v>
                </c:pt>
                <c:pt idx="22">
                  <c:v>Dandenong South</c:v>
                </c:pt>
                <c:pt idx="23">
                  <c:v>Mildura</c:v>
                </c:pt>
                <c:pt idx="24">
                  <c:v>Braybrook</c:v>
                </c:pt>
                <c:pt idx="25">
                  <c:v>Hallam</c:v>
                </c:pt>
                <c:pt idx="26">
                  <c:v>Corio</c:v>
                </c:pt>
                <c:pt idx="27">
                  <c:v>Preston</c:v>
                </c:pt>
                <c:pt idx="28">
                  <c:v>Meadow Heights</c:v>
                </c:pt>
                <c:pt idx="29">
                  <c:v>Swan Hill</c:v>
                </c:pt>
                <c:pt idx="30">
                  <c:v>West Footscray</c:v>
                </c:pt>
                <c:pt idx="31">
                  <c:v>Endeavour Hills</c:v>
                </c:pt>
                <c:pt idx="32">
                  <c:v>Mill Park</c:v>
                </c:pt>
                <c:pt idx="33">
                  <c:v>Avondale Heights</c:v>
                </c:pt>
                <c:pt idx="34">
                  <c:v>Narre Warren</c:v>
                </c:pt>
                <c:pt idx="35">
                  <c:v>North Melbourne</c:v>
                </c:pt>
                <c:pt idx="36">
                  <c:v>South Morang</c:v>
                </c:pt>
                <c:pt idx="37">
                  <c:v>Norlane</c:v>
                </c:pt>
              </c:strCache>
            </c:strRef>
          </c:cat>
          <c:val>
            <c:numRef>
              <c:f>'Suburb Dec 14'!$D$7:$D$44</c:f>
              <c:numCache>
                <c:formatCode>#,##0.0</c:formatCode>
                <c:ptCount val="38"/>
                <c:pt idx="0">
                  <c:v>16.991150442477874</c:v>
                </c:pt>
                <c:pt idx="1">
                  <c:v>4.1749089016137431</c:v>
                </c:pt>
                <c:pt idx="2">
                  <c:v>4.1228526808953667</c:v>
                </c:pt>
                <c:pt idx="3">
                  <c:v>3.9979177511712649</c:v>
                </c:pt>
                <c:pt idx="4">
                  <c:v>3.8209266007287872</c:v>
                </c:pt>
                <c:pt idx="5">
                  <c:v>3.3628318584070795</c:v>
                </c:pt>
                <c:pt idx="6">
                  <c:v>3.1546069755335764</c:v>
                </c:pt>
                <c:pt idx="7">
                  <c:v>2.842269651223321</c:v>
                </c:pt>
                <c:pt idx="8">
                  <c:v>2.6028110359187924</c:v>
                </c:pt>
                <c:pt idx="9">
                  <c:v>2.3217074440395629</c:v>
                </c:pt>
                <c:pt idx="10">
                  <c:v>2.2384174908901615</c:v>
                </c:pt>
                <c:pt idx="11">
                  <c:v>2.1863612701717856</c:v>
                </c:pt>
                <c:pt idx="12">
                  <c:v>2.1343050494534097</c:v>
                </c:pt>
                <c:pt idx="13">
                  <c:v>2.1030713170223843</c:v>
                </c:pt>
                <c:pt idx="14">
                  <c:v>2.0093701197293075</c:v>
                </c:pt>
                <c:pt idx="15">
                  <c:v>1.978136387298282</c:v>
                </c:pt>
                <c:pt idx="16">
                  <c:v>1.9364914107235816</c:v>
                </c:pt>
                <c:pt idx="17">
                  <c:v>1.8948464341488807</c:v>
                </c:pt>
                <c:pt idx="18">
                  <c:v>1.4575741801145237</c:v>
                </c:pt>
                <c:pt idx="19">
                  <c:v>1.4055179593961478</c:v>
                </c:pt>
                <c:pt idx="20">
                  <c:v>1.4055179593961478</c:v>
                </c:pt>
                <c:pt idx="21">
                  <c:v>1.4055179593961478</c:v>
                </c:pt>
                <c:pt idx="22">
                  <c:v>1.3638729828214471</c:v>
                </c:pt>
                <c:pt idx="23">
                  <c:v>1.0098906819364915</c:v>
                </c:pt>
                <c:pt idx="24">
                  <c:v>0.91618948464341488</c:v>
                </c:pt>
                <c:pt idx="25">
                  <c:v>0.85372201978136386</c:v>
                </c:pt>
                <c:pt idx="26">
                  <c:v>0.77043206663196251</c:v>
                </c:pt>
                <c:pt idx="27">
                  <c:v>0.7600208224882874</c:v>
                </c:pt>
                <c:pt idx="28">
                  <c:v>0.71837584591358672</c:v>
                </c:pt>
                <c:pt idx="29">
                  <c:v>0.67673086933888604</c:v>
                </c:pt>
                <c:pt idx="30">
                  <c:v>0.63508589276418537</c:v>
                </c:pt>
                <c:pt idx="31">
                  <c:v>0.62467464862051014</c:v>
                </c:pt>
                <c:pt idx="32">
                  <c:v>0.61426340447683492</c:v>
                </c:pt>
                <c:pt idx="33">
                  <c:v>0.6038521603331598</c:v>
                </c:pt>
                <c:pt idx="34">
                  <c:v>0.52056220718375845</c:v>
                </c:pt>
                <c:pt idx="35">
                  <c:v>0.48932847475273294</c:v>
                </c:pt>
                <c:pt idx="36">
                  <c:v>0.48932847475273294</c:v>
                </c:pt>
                <c:pt idx="37">
                  <c:v>0.45809474232170744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7461632"/>
        <c:axId val="187463168"/>
      </c:barChart>
      <c:catAx>
        <c:axId val="187461632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87463168"/>
        <c:crosses val="autoZero"/>
        <c:auto val="1"/>
        <c:lblAlgn val="ctr"/>
        <c:lblOffset val="100"/>
        <c:noMultiLvlLbl val="0"/>
      </c:catAx>
      <c:valAx>
        <c:axId val="18746316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187461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468" l="0.39370078740157488" r="0.39370078740157488" t="0.39370078740157488" header="0.39370078740157488" footer="0.39370078740157488"/>
    <c:pageSetup paperSize="9"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 cent of Asylum-seekers</a:t>
            </a:r>
          </a:p>
        </c:rich>
      </c:tx>
      <c:layout>
        <c:manualLayout>
          <c:xMode val="edge"/>
          <c:yMode val="edge"/>
          <c:x val="0.4203985985005477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259257699739453"/>
          <c:y val="6.8466084596568402E-2"/>
          <c:w val="0.78869079867690361"/>
          <c:h val="0.918000785616083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'Municipality Dec 14'!$B$6</c:f>
              <c:strCache>
                <c:ptCount val="1"/>
                <c:pt idx="0">
                  <c:v>Suburb of Residence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'Municipality Dec 14'!$B$7:$B$33</c:f>
              <c:strCache>
                <c:ptCount val="27"/>
                <c:pt idx="0">
                  <c:v>Greater Dandenong  </c:v>
                </c:pt>
                <c:pt idx="1">
                  <c:v>Brimbank  </c:v>
                </c:pt>
                <c:pt idx="2">
                  <c:v>Casey  </c:v>
                </c:pt>
                <c:pt idx="3">
                  <c:v>Whittlesea  </c:v>
                </c:pt>
                <c:pt idx="4">
                  <c:v>Hume  </c:v>
                </c:pt>
                <c:pt idx="5">
                  <c:v>Wyndham  </c:v>
                </c:pt>
                <c:pt idx="6">
                  <c:v>Maribyrnong  </c:v>
                </c:pt>
                <c:pt idx="7">
                  <c:v>Darebin  </c:v>
                </c:pt>
                <c:pt idx="8">
                  <c:v>Moreland  </c:v>
                </c:pt>
                <c:pt idx="9">
                  <c:v>Greater Shepparton  </c:v>
                </c:pt>
                <c:pt idx="10">
                  <c:v>Greater Geelong  </c:v>
                </c:pt>
                <c:pt idx="11">
                  <c:v>Mildura  </c:v>
                </c:pt>
                <c:pt idx="12">
                  <c:v>Swan Hill  </c:v>
                </c:pt>
                <c:pt idx="13">
                  <c:v>Moonee Valley  </c:v>
                </c:pt>
                <c:pt idx="14">
                  <c:v>Hobsons Bay  </c:v>
                </c:pt>
                <c:pt idx="15">
                  <c:v>Monash  </c:v>
                </c:pt>
                <c:pt idx="16">
                  <c:v>Whitehorse  </c:v>
                </c:pt>
                <c:pt idx="17">
                  <c:v>Manningham  </c:v>
                </c:pt>
                <c:pt idx="18">
                  <c:v>Melbourne  </c:v>
                </c:pt>
                <c:pt idx="19">
                  <c:v>Banyule  </c:v>
                </c:pt>
                <c:pt idx="20">
                  <c:v>Kingston  </c:v>
                </c:pt>
                <c:pt idx="21">
                  <c:v>Boroondara  </c:v>
                </c:pt>
                <c:pt idx="22">
                  <c:v>Colac Otway  </c:v>
                </c:pt>
                <c:pt idx="23">
                  <c:v>Stonnington  </c:v>
                </c:pt>
                <c:pt idx="24">
                  <c:v>Maroondah  </c:v>
                </c:pt>
                <c:pt idx="25">
                  <c:v>Yarra  </c:v>
                </c:pt>
                <c:pt idx="26">
                  <c:v>Melton  </c:v>
                </c:pt>
              </c:strCache>
            </c:strRef>
          </c:cat>
          <c:val>
            <c:numRef>
              <c:f>'Municipality Dec 14'!$D$7:$D$33</c:f>
              <c:numCache>
                <c:formatCode>#,##0.0</c:formatCode>
                <c:ptCount val="27"/>
                <c:pt idx="0">
                  <c:v>30.77955485963539</c:v>
                </c:pt>
                <c:pt idx="1">
                  <c:v>16.642433732244715</c:v>
                </c:pt>
                <c:pt idx="2">
                  <c:v>9.2495246616709537</c:v>
                </c:pt>
                <c:pt idx="3">
                  <c:v>8.9922827424225478</c:v>
                </c:pt>
                <c:pt idx="4">
                  <c:v>7.1244827200536847</c:v>
                </c:pt>
                <c:pt idx="5">
                  <c:v>4.1606084330611788</c:v>
                </c:pt>
                <c:pt idx="6">
                  <c:v>4.0040263952578012</c:v>
                </c:pt>
                <c:pt idx="7">
                  <c:v>3.5007269880326581</c:v>
                </c:pt>
                <c:pt idx="8">
                  <c:v>3.455989262945979</c:v>
                </c:pt>
                <c:pt idx="9">
                  <c:v>2.4158371546806845</c:v>
                </c:pt>
                <c:pt idx="10">
                  <c:v>1.9237221787272119</c:v>
                </c:pt>
                <c:pt idx="11">
                  <c:v>1.0848898333519741</c:v>
                </c:pt>
                <c:pt idx="12">
                  <c:v>0.91712336427692653</c:v>
                </c:pt>
                <c:pt idx="13">
                  <c:v>0.89475450173358684</c:v>
                </c:pt>
                <c:pt idx="14">
                  <c:v>0.85001677664690756</c:v>
                </c:pt>
                <c:pt idx="15">
                  <c:v>0.61514371994184103</c:v>
                </c:pt>
                <c:pt idx="16">
                  <c:v>0.58159042612683143</c:v>
                </c:pt>
                <c:pt idx="17">
                  <c:v>0.52566826976848224</c:v>
                </c:pt>
                <c:pt idx="18">
                  <c:v>0.52566826976848224</c:v>
                </c:pt>
                <c:pt idx="19">
                  <c:v>0.51448383849681245</c:v>
                </c:pt>
                <c:pt idx="20">
                  <c:v>0.3243485068784252</c:v>
                </c:pt>
                <c:pt idx="21">
                  <c:v>0.20131976289005704</c:v>
                </c:pt>
                <c:pt idx="22">
                  <c:v>0.20131976289005704</c:v>
                </c:pt>
                <c:pt idx="23">
                  <c:v>0.19013533161838719</c:v>
                </c:pt>
                <c:pt idx="24">
                  <c:v>0.16776646907504755</c:v>
                </c:pt>
                <c:pt idx="25">
                  <c:v>0.1565820378033777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7578624"/>
        <c:axId val="187588608"/>
      </c:barChart>
      <c:catAx>
        <c:axId val="187578624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87588608"/>
        <c:crosses val="autoZero"/>
        <c:auto val="1"/>
        <c:lblAlgn val="ctr"/>
        <c:lblOffset val="100"/>
        <c:noMultiLvlLbl val="0"/>
      </c:catAx>
      <c:valAx>
        <c:axId val="18758860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187578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491" l="0.39370078740157488" r="0.39370078740157488" t="0.39370078740157488" header="0.39370078740157488" footer="0.39370078740157488"/>
    <c:pageSetup paperSize="9"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6095845986925"/>
          <c:y val="5.0925925925925923E-2"/>
          <c:w val="0.86821673849660252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'Age March 15'!$B$7:$B$14</c:f>
              <c:strCache>
                <c:ptCount val="8"/>
                <c:pt idx="0">
                  <c:v>0-4</c:v>
                </c:pt>
                <c:pt idx="1">
                  <c:v>5-11</c:v>
                </c:pt>
                <c:pt idx="2">
                  <c:v>12-5</c:v>
                </c:pt>
                <c:pt idx="3">
                  <c:v>16-17</c:v>
                </c:pt>
                <c:pt idx="4">
                  <c:v>18-25</c:v>
                </c:pt>
                <c:pt idx="5">
                  <c:v>26-35</c:v>
                </c:pt>
                <c:pt idx="6">
                  <c:v>36-45</c:v>
                </c:pt>
                <c:pt idx="7">
                  <c:v>46+</c:v>
                </c:pt>
              </c:strCache>
            </c:strRef>
          </c:cat>
          <c:val>
            <c:numRef>
              <c:f>'Age March 15'!$D$7:$D$14</c:f>
              <c:numCache>
                <c:formatCode>#,##0.0</c:formatCode>
                <c:ptCount val="8"/>
                <c:pt idx="0">
                  <c:v>4.1174748755976198</c:v>
                </c:pt>
                <c:pt idx="1">
                  <c:v>4.7711971899697527</c:v>
                </c:pt>
                <c:pt idx="2">
                  <c:v>1.8831105473704752</c:v>
                </c:pt>
                <c:pt idx="3">
                  <c:v>1.1318177383159334</c:v>
                </c:pt>
                <c:pt idx="4">
                  <c:v>25.426870914235533</c:v>
                </c:pt>
                <c:pt idx="5">
                  <c:v>40.199043809152116</c:v>
                </c:pt>
                <c:pt idx="6">
                  <c:v>16.001561127914918</c:v>
                </c:pt>
                <c:pt idx="7">
                  <c:v>6.4689237974436526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9255680"/>
        <c:axId val="189257216"/>
      </c:barChart>
      <c:catAx>
        <c:axId val="189255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9257216"/>
        <c:crosses val="autoZero"/>
        <c:auto val="1"/>
        <c:lblAlgn val="ctr"/>
        <c:lblOffset val="100"/>
        <c:noMultiLvlLbl val="0"/>
      </c:catAx>
      <c:valAx>
        <c:axId val="189257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AU" sz="900" b="0"/>
                  <a:t>Per</a:t>
                </a:r>
                <a:r>
                  <a:rPr lang="en-AU" sz="900" b="0" baseline="0"/>
                  <a:t> cent of Asylum-seekers</a:t>
                </a:r>
                <a:endParaRPr lang="en-AU" sz="900" b="0"/>
              </a:p>
            </c:rich>
          </c:tx>
          <c:layout>
            <c:manualLayout>
              <c:xMode val="edge"/>
              <c:yMode val="edge"/>
              <c:x val="0"/>
              <c:y val="0.22310914260717421"/>
            </c:manualLayout>
          </c:layout>
          <c:overlay val="0"/>
        </c:title>
        <c:numFmt formatCode="#,##0.0" sourceLinked="1"/>
        <c:majorTickMark val="none"/>
        <c:minorTickMark val="none"/>
        <c:tickLblPos val="nextTo"/>
        <c:crossAx val="189255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75566810430104"/>
          <c:y val="7.6028152918185515E-2"/>
          <c:w val="0.79155900536129653"/>
          <c:h val="0.91305311333581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'Birthplace March 15'!$B$6</c:f>
              <c:strCache>
                <c:ptCount val="1"/>
                <c:pt idx="0">
                  <c:v>Birthplace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'Birthplace March 15'!$B$7:$B$22</c:f>
              <c:strCache>
                <c:ptCount val="16"/>
                <c:pt idx="0">
                  <c:v>Iran</c:v>
                </c:pt>
                <c:pt idx="1">
                  <c:v>Sri Lanka</c:v>
                </c:pt>
                <c:pt idx="2">
                  <c:v>Afghanistan</c:v>
                </c:pt>
                <c:pt idx="3">
                  <c:v>Pakistan</c:v>
                </c:pt>
                <c:pt idx="4">
                  <c:v>Stateless</c:v>
                </c:pt>
                <c:pt idx="5">
                  <c:v>Iraq</c:v>
                </c:pt>
                <c:pt idx="6">
                  <c:v>Vietnam</c:v>
                </c:pt>
                <c:pt idx="7">
                  <c:v>Burma</c:v>
                </c:pt>
                <c:pt idx="8">
                  <c:v>Sudan</c:v>
                </c:pt>
                <c:pt idx="9">
                  <c:v>Lebanon</c:v>
                </c:pt>
                <c:pt idx="10">
                  <c:v>Somalia</c:v>
                </c:pt>
                <c:pt idx="11">
                  <c:v>Bangladesh</c:v>
                </c:pt>
                <c:pt idx="12">
                  <c:v>Palestine</c:v>
                </c:pt>
                <c:pt idx="13">
                  <c:v>Syria</c:v>
                </c:pt>
                <c:pt idx="14">
                  <c:v>India</c:v>
                </c:pt>
                <c:pt idx="15">
                  <c:v>Indonesia</c:v>
                </c:pt>
              </c:strCache>
            </c:strRef>
          </c:cat>
          <c:val>
            <c:numRef>
              <c:f>'Birthplace March 15'!$D$7:$D$22</c:f>
              <c:numCache>
                <c:formatCode>#,##0.0</c:formatCode>
                <c:ptCount val="16"/>
                <c:pt idx="0">
                  <c:v>30.851063829787233</c:v>
                </c:pt>
                <c:pt idx="1">
                  <c:v>22.359945344524693</c:v>
                </c:pt>
                <c:pt idx="2">
                  <c:v>18.241264883857113</c:v>
                </c:pt>
                <c:pt idx="3">
                  <c:v>10.052703494046456</c:v>
                </c:pt>
                <c:pt idx="4">
                  <c:v>8.5594378293968383</c:v>
                </c:pt>
                <c:pt idx="5">
                  <c:v>2.5278157329689637</c:v>
                </c:pt>
                <c:pt idx="6">
                  <c:v>1.3761467889908259</c:v>
                </c:pt>
                <c:pt idx="7">
                  <c:v>1.2492680070271327</c:v>
                </c:pt>
                <c:pt idx="8">
                  <c:v>1.1614288502830372</c:v>
                </c:pt>
                <c:pt idx="9">
                  <c:v>0.95647081788014843</c:v>
                </c:pt>
                <c:pt idx="10">
                  <c:v>0.79055241069685733</c:v>
                </c:pt>
                <c:pt idx="11">
                  <c:v>0.7807925043919578</c:v>
                </c:pt>
                <c:pt idx="12">
                  <c:v>0.23423775131758734</c:v>
                </c:pt>
                <c:pt idx="13">
                  <c:v>0.22447784501268786</c:v>
                </c:pt>
                <c:pt idx="14">
                  <c:v>0.14639859457349211</c:v>
                </c:pt>
                <c:pt idx="15">
                  <c:v>0.1073589693538942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98109056"/>
        <c:axId val="198110592"/>
      </c:barChart>
      <c:catAx>
        <c:axId val="198109056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8110592"/>
        <c:crosses val="autoZero"/>
        <c:auto val="1"/>
        <c:lblAlgn val="ctr"/>
        <c:lblOffset val="100"/>
        <c:noMultiLvlLbl val="0"/>
      </c:catAx>
      <c:valAx>
        <c:axId val="19811059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/>
                </a:pPr>
                <a:r>
                  <a:rPr lang="en-AU" sz="900" b="0" i="0" baseline="0"/>
                  <a:t>Per cent of Asylum-seekers</a:t>
                </a:r>
              </a:p>
            </c:rich>
          </c:tx>
          <c:layout>
            <c:manualLayout>
              <c:xMode val="edge"/>
              <c:yMode val="edge"/>
              <c:x val="0.36363597915189538"/>
              <c:y val="9.6068088576307237E-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98109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 cent of Asylum-seekers</a:t>
            </a:r>
          </a:p>
        </c:rich>
      </c:tx>
      <c:layout>
        <c:manualLayout>
          <c:xMode val="edge"/>
          <c:yMode val="edge"/>
          <c:x val="0.4203985985005477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487617835253"/>
          <c:y val="3.8572682042366552E-2"/>
          <c:w val="0.85177483503493046"/>
          <c:h val="0.952193143262857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'Suburb March 15'!$B$6</c:f>
              <c:strCache>
                <c:ptCount val="1"/>
                <c:pt idx="0">
                  <c:v>Suburb of Residence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'Suburb March 15'!$B$7:$B$60</c:f>
              <c:strCache>
                <c:ptCount val="54"/>
                <c:pt idx="0">
                  <c:v>Dandenong</c:v>
                </c:pt>
                <c:pt idx="1">
                  <c:v>St Albans</c:v>
                </c:pt>
                <c:pt idx="2">
                  <c:v>Springvale</c:v>
                </c:pt>
                <c:pt idx="3">
                  <c:v>Doveton</c:v>
                </c:pt>
                <c:pt idx="4">
                  <c:v>Sunshine</c:v>
                </c:pt>
                <c:pt idx="5">
                  <c:v>Noble Park</c:v>
                </c:pt>
                <c:pt idx="6">
                  <c:v>Lalor</c:v>
                </c:pt>
                <c:pt idx="7">
                  <c:v>Dandenong North</c:v>
                </c:pt>
                <c:pt idx="8">
                  <c:v>Thomastown</c:v>
                </c:pt>
                <c:pt idx="9">
                  <c:v>Broadmeadows</c:v>
                </c:pt>
                <c:pt idx="10">
                  <c:v>Glenroy</c:v>
                </c:pt>
                <c:pt idx="11">
                  <c:v>Sunshine West</c:v>
                </c:pt>
                <c:pt idx="12">
                  <c:v>Shepparton</c:v>
                </c:pt>
                <c:pt idx="13">
                  <c:v>Reservoir</c:v>
                </c:pt>
                <c:pt idx="14">
                  <c:v>Werribee</c:v>
                </c:pt>
                <c:pt idx="15">
                  <c:v>Albion</c:v>
                </c:pt>
                <c:pt idx="16">
                  <c:v>Epping</c:v>
                </c:pt>
                <c:pt idx="17">
                  <c:v>Sunshine North</c:v>
                </c:pt>
                <c:pt idx="18">
                  <c:v>Hoppers Crossing</c:v>
                </c:pt>
                <c:pt idx="19">
                  <c:v>Footscray</c:v>
                </c:pt>
                <c:pt idx="20">
                  <c:v>Dandenong South</c:v>
                </c:pt>
                <c:pt idx="21">
                  <c:v>Dallas</c:v>
                </c:pt>
                <c:pt idx="22">
                  <c:v>Hampton Park</c:v>
                </c:pt>
                <c:pt idx="23">
                  <c:v>Mildura</c:v>
                </c:pt>
                <c:pt idx="24">
                  <c:v>Braybrook</c:v>
                </c:pt>
                <c:pt idx="25">
                  <c:v>Hallam</c:v>
                </c:pt>
                <c:pt idx="26">
                  <c:v>Meadow Heights</c:v>
                </c:pt>
                <c:pt idx="27">
                  <c:v>Mill Park</c:v>
                </c:pt>
                <c:pt idx="28">
                  <c:v>Endeavour Hills</c:v>
                </c:pt>
                <c:pt idx="29">
                  <c:v>Corio</c:v>
                </c:pt>
                <c:pt idx="30">
                  <c:v>Preston</c:v>
                </c:pt>
                <c:pt idx="31">
                  <c:v>Maidstone</c:v>
                </c:pt>
                <c:pt idx="32">
                  <c:v>Swan Hill</c:v>
                </c:pt>
                <c:pt idx="33">
                  <c:v>Narre Warren</c:v>
                </c:pt>
                <c:pt idx="34">
                  <c:v>West Footscray</c:v>
                </c:pt>
                <c:pt idx="35">
                  <c:v>South Morang</c:v>
                </c:pt>
                <c:pt idx="36">
                  <c:v>Norlane</c:v>
                </c:pt>
                <c:pt idx="37">
                  <c:v>Coburg</c:v>
                </c:pt>
                <c:pt idx="38">
                  <c:v>Craigieburn</c:v>
                </c:pt>
                <c:pt idx="39">
                  <c:v>Ardeer</c:v>
                </c:pt>
                <c:pt idx="40">
                  <c:v>Deer Park</c:v>
                </c:pt>
                <c:pt idx="41">
                  <c:v>Altona North</c:v>
                </c:pt>
                <c:pt idx="42">
                  <c:v>Narre Warren South</c:v>
                </c:pt>
                <c:pt idx="43">
                  <c:v>Altona Meadows</c:v>
                </c:pt>
                <c:pt idx="44">
                  <c:v>Fawkner</c:v>
                </c:pt>
                <c:pt idx="45">
                  <c:v>Clayton</c:v>
                </c:pt>
                <c:pt idx="46">
                  <c:v>Brunswick</c:v>
                </c:pt>
                <c:pt idx="47">
                  <c:v>Eumemmerring</c:v>
                </c:pt>
                <c:pt idx="48">
                  <c:v>North Melbourne</c:v>
                </c:pt>
                <c:pt idx="49">
                  <c:v>Clayton South</c:v>
                </c:pt>
                <c:pt idx="50">
                  <c:v>Robinvale</c:v>
                </c:pt>
                <c:pt idx="51">
                  <c:v>Keysborough</c:v>
                </c:pt>
                <c:pt idx="52">
                  <c:v>Blackburn North</c:v>
                </c:pt>
                <c:pt idx="53">
                  <c:v>Heidelberg West</c:v>
                </c:pt>
              </c:strCache>
            </c:strRef>
          </c:cat>
          <c:val>
            <c:numRef>
              <c:f>'Suburb March 15'!$D$7:$D$60</c:f>
              <c:numCache>
                <c:formatCode>#,##0.0</c:formatCode>
                <c:ptCount val="54"/>
                <c:pt idx="0">
                  <c:v>16.537442339778192</c:v>
                </c:pt>
                <c:pt idx="1">
                  <c:v>4.7698498380606535</c:v>
                </c:pt>
                <c:pt idx="2">
                  <c:v>4.691333791343606</c:v>
                </c:pt>
                <c:pt idx="3">
                  <c:v>3.8571007949749729</c:v>
                </c:pt>
                <c:pt idx="4">
                  <c:v>3.7393267248994015</c:v>
                </c:pt>
                <c:pt idx="5">
                  <c:v>3.4448915497104724</c:v>
                </c:pt>
                <c:pt idx="6">
                  <c:v>2.8462066934929826</c:v>
                </c:pt>
                <c:pt idx="7">
                  <c:v>2.5615860241436845</c:v>
                </c:pt>
                <c:pt idx="8">
                  <c:v>2.4438119540681127</c:v>
                </c:pt>
                <c:pt idx="9">
                  <c:v>2.4241829423888506</c:v>
                </c:pt>
                <c:pt idx="10">
                  <c:v>2.2867798606340171</c:v>
                </c:pt>
                <c:pt idx="11">
                  <c:v>2.1395622730395525</c:v>
                </c:pt>
                <c:pt idx="12">
                  <c:v>2.0708607321621355</c:v>
                </c:pt>
                <c:pt idx="13">
                  <c:v>2.0217882029639807</c:v>
                </c:pt>
                <c:pt idx="14">
                  <c:v>2.0217882029639807</c:v>
                </c:pt>
                <c:pt idx="15">
                  <c:v>1.9334576504073018</c:v>
                </c:pt>
                <c:pt idx="16">
                  <c:v>1.9138286387280399</c:v>
                </c:pt>
                <c:pt idx="17">
                  <c:v>1.904014132888409</c:v>
                </c:pt>
                <c:pt idx="18">
                  <c:v>1.4918048876239081</c:v>
                </c:pt>
                <c:pt idx="19">
                  <c:v>1.4525468642653843</c:v>
                </c:pt>
                <c:pt idx="20">
                  <c:v>1.3347727941898127</c:v>
                </c:pt>
                <c:pt idx="21">
                  <c:v>1.2758857591520267</c:v>
                </c:pt>
                <c:pt idx="22">
                  <c:v>1.1973697124349789</c:v>
                </c:pt>
                <c:pt idx="23">
                  <c:v>1.0010795956423595</c:v>
                </c:pt>
                <c:pt idx="24">
                  <c:v>0.94219256060457357</c:v>
                </c:pt>
                <c:pt idx="25">
                  <c:v>0.8538620080478948</c:v>
                </c:pt>
                <c:pt idx="26">
                  <c:v>0.82441849052900185</c:v>
                </c:pt>
                <c:pt idx="27">
                  <c:v>0.80478947884973995</c:v>
                </c:pt>
                <c:pt idx="28">
                  <c:v>0.71645892629306107</c:v>
                </c:pt>
                <c:pt idx="29">
                  <c:v>0.67720090293453727</c:v>
                </c:pt>
                <c:pt idx="30">
                  <c:v>0.65757189125527538</c:v>
                </c:pt>
                <c:pt idx="31">
                  <c:v>0.59868485621748946</c:v>
                </c:pt>
                <c:pt idx="32">
                  <c:v>0.59868485621748946</c:v>
                </c:pt>
                <c:pt idx="33">
                  <c:v>0.57905584453822745</c:v>
                </c:pt>
                <c:pt idx="34">
                  <c:v>0.57905584453822745</c:v>
                </c:pt>
                <c:pt idx="35">
                  <c:v>0.47109628030228679</c:v>
                </c:pt>
                <c:pt idx="36">
                  <c:v>0.46128177446265584</c:v>
                </c:pt>
                <c:pt idx="37">
                  <c:v>0.45146726862302478</c:v>
                </c:pt>
                <c:pt idx="38">
                  <c:v>0.44165276278339383</c:v>
                </c:pt>
                <c:pt idx="39">
                  <c:v>0.42202375110413193</c:v>
                </c:pt>
                <c:pt idx="40">
                  <c:v>0.39258023358523902</c:v>
                </c:pt>
                <c:pt idx="41">
                  <c:v>0.36313671606634607</c:v>
                </c:pt>
                <c:pt idx="42">
                  <c:v>0.36313671606634607</c:v>
                </c:pt>
                <c:pt idx="43">
                  <c:v>0.35332221022671506</c:v>
                </c:pt>
                <c:pt idx="44">
                  <c:v>0.34350770438708411</c:v>
                </c:pt>
                <c:pt idx="45">
                  <c:v>0.33369319854745316</c:v>
                </c:pt>
                <c:pt idx="46">
                  <c:v>0.29443517518892925</c:v>
                </c:pt>
                <c:pt idx="47">
                  <c:v>0.28462066934929825</c:v>
                </c:pt>
                <c:pt idx="48">
                  <c:v>0.27480616350966725</c:v>
                </c:pt>
                <c:pt idx="49">
                  <c:v>0.2649916576700363</c:v>
                </c:pt>
                <c:pt idx="50">
                  <c:v>0.2649916576700363</c:v>
                </c:pt>
                <c:pt idx="51">
                  <c:v>0.25517715183040535</c:v>
                </c:pt>
                <c:pt idx="52">
                  <c:v>0.24536264599077437</c:v>
                </c:pt>
                <c:pt idx="53">
                  <c:v>0.24536264599077437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8897664"/>
        <c:axId val="198899200"/>
      </c:barChart>
      <c:catAx>
        <c:axId val="198897664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8899200"/>
        <c:crosses val="autoZero"/>
        <c:auto val="1"/>
        <c:lblAlgn val="ctr"/>
        <c:lblOffset val="100"/>
        <c:noMultiLvlLbl val="0"/>
      </c:catAx>
      <c:valAx>
        <c:axId val="198899200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1988976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491" l="0.39370078740157488" r="0.39370078740157488" t="0.39370078740157488" header="0.39370078740157488" footer="0.39370078740157488"/>
    <c:pageSetup paperSize="9"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 cent of Asylum-seekers</a:t>
            </a:r>
          </a:p>
        </c:rich>
      </c:tx>
      <c:layout>
        <c:manualLayout>
          <c:xMode val="edge"/>
          <c:yMode val="edge"/>
          <c:x val="0.42039859850054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259257699739459"/>
          <c:y val="6.846608459656843E-2"/>
          <c:w val="0.78869079867690361"/>
          <c:h val="0.918000785616083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'Municipality March 15'!$B$6</c:f>
              <c:strCache>
                <c:ptCount val="1"/>
                <c:pt idx="0">
                  <c:v>Municipality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'Municipality March 15'!$B$7:$B$33</c:f>
              <c:strCache>
                <c:ptCount val="27"/>
                <c:pt idx="0">
                  <c:v>Greater Dandenong  </c:v>
                </c:pt>
                <c:pt idx="1">
                  <c:v>Brimbank  </c:v>
                </c:pt>
                <c:pt idx="2">
                  <c:v>Whittlesea  </c:v>
                </c:pt>
                <c:pt idx="3">
                  <c:v>Casey  </c:v>
                </c:pt>
                <c:pt idx="4">
                  <c:v>Hume  </c:v>
                </c:pt>
                <c:pt idx="5">
                  <c:v>Wyndham  </c:v>
                </c:pt>
                <c:pt idx="6">
                  <c:v>Maribyrnong  </c:v>
                </c:pt>
                <c:pt idx="7">
                  <c:v>Darebin  </c:v>
                </c:pt>
                <c:pt idx="8">
                  <c:v>Moreland  </c:v>
                </c:pt>
                <c:pt idx="9">
                  <c:v>Greater Shepparton  </c:v>
                </c:pt>
                <c:pt idx="10">
                  <c:v>Greater Geelong  </c:v>
                </c:pt>
                <c:pt idx="11">
                  <c:v>Hobsons Bay  </c:v>
                </c:pt>
                <c:pt idx="12">
                  <c:v>Mildura  </c:v>
                </c:pt>
                <c:pt idx="13">
                  <c:v>Swan Hill  </c:v>
                </c:pt>
                <c:pt idx="14">
                  <c:v>Whitehorse  </c:v>
                </c:pt>
                <c:pt idx="15">
                  <c:v>Manningham  </c:v>
                </c:pt>
                <c:pt idx="16">
                  <c:v>Monash  </c:v>
                </c:pt>
                <c:pt idx="17">
                  <c:v>Banyule  </c:v>
                </c:pt>
                <c:pt idx="18">
                  <c:v>Melbourne  </c:v>
                </c:pt>
                <c:pt idx="19">
                  <c:v>Kingston  </c:v>
                </c:pt>
                <c:pt idx="20">
                  <c:v>Colac Otway  </c:v>
                </c:pt>
                <c:pt idx="21">
                  <c:v>Moonee Valley  </c:v>
                </c:pt>
                <c:pt idx="22">
                  <c:v>Stonnington  </c:v>
                </c:pt>
                <c:pt idx="23">
                  <c:v>Boroondara  </c:v>
                </c:pt>
                <c:pt idx="24">
                  <c:v>Maroondah  </c:v>
                </c:pt>
                <c:pt idx="25">
                  <c:v>Yarra  </c:v>
                </c:pt>
                <c:pt idx="26">
                  <c:v>Melton  </c:v>
                </c:pt>
              </c:strCache>
            </c:strRef>
          </c:cat>
          <c:val>
            <c:numRef>
              <c:f>'Municipality March 15'!$D$7:$D$33</c:f>
              <c:numCache>
                <c:formatCode>#,##0.0</c:formatCode>
                <c:ptCount val="27"/>
                <c:pt idx="0">
                  <c:v>30.990650278390586</c:v>
                </c:pt>
                <c:pt idx="1">
                  <c:v>17.386280071436076</c:v>
                </c:pt>
                <c:pt idx="2">
                  <c:v>9.0765836747557511</c:v>
                </c:pt>
                <c:pt idx="3">
                  <c:v>9.034562454039289</c:v>
                </c:pt>
                <c:pt idx="4">
                  <c:v>6.544805126588928</c:v>
                </c:pt>
                <c:pt idx="5">
                  <c:v>4.338691038974682</c:v>
                </c:pt>
                <c:pt idx="6">
                  <c:v>3.9499947473474109</c:v>
                </c:pt>
                <c:pt idx="7">
                  <c:v>3.6033196764366004</c:v>
                </c:pt>
                <c:pt idx="8">
                  <c:v>3.4877613194663306</c:v>
                </c:pt>
                <c:pt idx="9">
                  <c:v>2.342683054942746</c:v>
                </c:pt>
                <c:pt idx="10">
                  <c:v>1.9749973736737054</c:v>
                </c:pt>
                <c:pt idx="11">
                  <c:v>1.1345729593444689</c:v>
                </c:pt>
                <c:pt idx="12">
                  <c:v>1.0715411282697762</c:v>
                </c:pt>
                <c:pt idx="13">
                  <c:v>0.92446685576215992</c:v>
                </c:pt>
                <c:pt idx="14">
                  <c:v>0.79840319361277434</c:v>
                </c:pt>
                <c:pt idx="15">
                  <c:v>0.67233953146338898</c:v>
                </c:pt>
                <c:pt idx="16">
                  <c:v>0.48324403823931089</c:v>
                </c:pt>
                <c:pt idx="17">
                  <c:v>0.46223342788107996</c:v>
                </c:pt>
                <c:pt idx="18">
                  <c:v>0.39920159680638717</c:v>
                </c:pt>
                <c:pt idx="19">
                  <c:v>0.28364323983611722</c:v>
                </c:pt>
                <c:pt idx="20">
                  <c:v>0.19960079840319359</c:v>
                </c:pt>
                <c:pt idx="21">
                  <c:v>0.19960079840319359</c:v>
                </c:pt>
                <c:pt idx="22">
                  <c:v>0.19960079840319359</c:v>
                </c:pt>
                <c:pt idx="23">
                  <c:v>0.17859018804496271</c:v>
                </c:pt>
                <c:pt idx="24">
                  <c:v>0.15757957768673178</c:v>
                </c:pt>
                <c:pt idx="25">
                  <c:v>0.10505305179115453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8969600"/>
        <c:axId val="198987776"/>
      </c:barChart>
      <c:catAx>
        <c:axId val="198969600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8987776"/>
        <c:crosses val="autoZero"/>
        <c:auto val="1"/>
        <c:lblAlgn val="ctr"/>
        <c:lblOffset val="100"/>
        <c:noMultiLvlLbl val="0"/>
      </c:catAx>
      <c:valAx>
        <c:axId val="198987776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198969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513" l="0.39370078740157488" r="0.39370078740157488" t="0.39370078740157488" header="0.39370078740157488" footer="0.39370078740157488"/>
    <c:pageSetup paperSize="9"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6095845986928"/>
          <c:y val="5.0925925925925923E-2"/>
          <c:w val="0.86821673849660252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'Age Sept 15'!$B$7:$B$14</c:f>
              <c:strCache>
                <c:ptCount val="8"/>
                <c:pt idx="0">
                  <c:v>0-4</c:v>
                </c:pt>
                <c:pt idx="1">
                  <c:v>5-11</c:v>
                </c:pt>
                <c:pt idx="2">
                  <c:v>12-5</c:v>
                </c:pt>
                <c:pt idx="3">
                  <c:v>16-17</c:v>
                </c:pt>
                <c:pt idx="4">
                  <c:v>18-25</c:v>
                </c:pt>
                <c:pt idx="5">
                  <c:v>26-35</c:v>
                </c:pt>
                <c:pt idx="6">
                  <c:v>36-45</c:v>
                </c:pt>
                <c:pt idx="7">
                  <c:v>46+</c:v>
                </c:pt>
              </c:strCache>
            </c:strRef>
          </c:cat>
          <c:val>
            <c:numRef>
              <c:f>'Age Sept 15'!$D$7:$D$14</c:f>
              <c:numCache>
                <c:formatCode>#,##0.0</c:formatCode>
                <c:ptCount val="8"/>
                <c:pt idx="0">
                  <c:v>5.9554024655547497</c:v>
                </c:pt>
                <c:pt idx="1">
                  <c:v>6.6715010877447423</c:v>
                </c:pt>
                <c:pt idx="2">
                  <c:v>2.2298767222625089</c:v>
                </c:pt>
                <c:pt idx="3">
                  <c:v>1.1693255982596085</c:v>
                </c:pt>
                <c:pt idx="4">
                  <c:v>22.362218999274834</c:v>
                </c:pt>
                <c:pt idx="5">
                  <c:v>38.787164612037714</c:v>
                </c:pt>
                <c:pt idx="6">
                  <c:v>16.33430021754895</c:v>
                </c:pt>
                <c:pt idx="7">
                  <c:v>6.4902102973168967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9065600"/>
        <c:axId val="199067136"/>
      </c:barChart>
      <c:catAx>
        <c:axId val="199065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9067136"/>
        <c:crosses val="autoZero"/>
        <c:auto val="1"/>
        <c:lblAlgn val="ctr"/>
        <c:lblOffset val="100"/>
        <c:noMultiLvlLbl val="0"/>
      </c:catAx>
      <c:valAx>
        <c:axId val="1990671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AU" sz="900" b="0"/>
                  <a:t>Per</a:t>
                </a:r>
                <a:r>
                  <a:rPr lang="en-AU" sz="900" b="0" baseline="0"/>
                  <a:t> cent of Asylum-seekers</a:t>
                </a:r>
                <a:endParaRPr lang="en-AU" sz="900" b="0"/>
              </a:p>
            </c:rich>
          </c:tx>
          <c:layout>
            <c:manualLayout>
              <c:xMode val="edge"/>
              <c:yMode val="edge"/>
              <c:x val="0"/>
              <c:y val="0.22310914260717421"/>
            </c:manualLayout>
          </c:layout>
          <c:overlay val="0"/>
        </c:title>
        <c:numFmt formatCode="#,##0.0" sourceLinked="1"/>
        <c:majorTickMark val="none"/>
        <c:minorTickMark val="none"/>
        <c:tickLblPos val="nextTo"/>
        <c:crossAx val="199065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87805690945492"/>
          <c:y val="7.6028152918185515E-2"/>
          <c:w val="0.7904185036859388"/>
          <c:h val="0.91305311333581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'Birthplace Sept 15'!$B$6</c:f>
              <c:strCache>
                <c:ptCount val="1"/>
                <c:pt idx="0">
                  <c:v>Birthplace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19"/>
              <c:numFmt formatCode="#,##0.00" sourceLinked="0"/>
              <c:spPr/>
              <c:txPr>
                <a:bodyPr/>
                <a:lstStyle/>
                <a:p>
                  <a:pPr>
                    <a:defRPr sz="7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'Birthplace Sept 15'!$B$7:$B$25</c:f>
              <c:strCache>
                <c:ptCount val="19"/>
                <c:pt idx="0">
                  <c:v>Iran</c:v>
                </c:pt>
                <c:pt idx="1">
                  <c:v>Sri Lanka</c:v>
                </c:pt>
                <c:pt idx="2">
                  <c:v>Afghanistan</c:v>
                </c:pt>
                <c:pt idx="3">
                  <c:v>Pakistan</c:v>
                </c:pt>
                <c:pt idx="4">
                  <c:v>Stateless</c:v>
                </c:pt>
                <c:pt idx="5">
                  <c:v>Iraq</c:v>
                </c:pt>
                <c:pt idx="6">
                  <c:v>Vietnam</c:v>
                </c:pt>
                <c:pt idx="7">
                  <c:v>Lebanon</c:v>
                </c:pt>
                <c:pt idx="8">
                  <c:v>Sudan</c:v>
                </c:pt>
                <c:pt idx="9">
                  <c:v>Myanmar</c:v>
                </c:pt>
                <c:pt idx="10">
                  <c:v>Somalia</c:v>
                </c:pt>
                <c:pt idx="11">
                  <c:v>Bangladesh</c:v>
                </c:pt>
                <c:pt idx="12">
                  <c:v>Burma</c:v>
                </c:pt>
                <c:pt idx="13">
                  <c:v>Palestinian Authority</c:v>
                </c:pt>
                <c:pt idx="14">
                  <c:v>Syria</c:v>
                </c:pt>
                <c:pt idx="15">
                  <c:v>India</c:v>
                </c:pt>
                <c:pt idx="16">
                  <c:v>Indonesia</c:v>
                </c:pt>
                <c:pt idx="17">
                  <c:v>Belarus</c:v>
                </c:pt>
                <c:pt idx="18">
                  <c:v>Nepal</c:v>
                </c:pt>
              </c:strCache>
            </c:strRef>
          </c:cat>
          <c:val>
            <c:numRef>
              <c:f>'Birthplace Sept 15'!$C$7:$C$25</c:f>
              <c:numCache>
                <c:formatCode>#,##0</c:formatCode>
                <c:ptCount val="19"/>
                <c:pt idx="0">
                  <c:v>3428</c:v>
                </c:pt>
                <c:pt idx="1">
                  <c:v>2471</c:v>
                </c:pt>
                <c:pt idx="2">
                  <c:v>1858</c:v>
                </c:pt>
                <c:pt idx="3">
                  <c:v>1046</c:v>
                </c:pt>
                <c:pt idx="4">
                  <c:v>1040</c:v>
                </c:pt>
                <c:pt idx="5">
                  <c:v>288</c:v>
                </c:pt>
                <c:pt idx="6">
                  <c:v>165</c:v>
                </c:pt>
                <c:pt idx="7">
                  <c:v>112</c:v>
                </c:pt>
                <c:pt idx="8">
                  <c:v>108</c:v>
                </c:pt>
                <c:pt idx="9">
                  <c:v>103</c:v>
                </c:pt>
                <c:pt idx="10">
                  <c:v>99</c:v>
                </c:pt>
                <c:pt idx="11">
                  <c:v>73</c:v>
                </c:pt>
                <c:pt idx="12">
                  <c:v>64</c:v>
                </c:pt>
                <c:pt idx="13">
                  <c:v>28</c:v>
                </c:pt>
                <c:pt idx="14">
                  <c:v>26</c:v>
                </c:pt>
                <c:pt idx="15">
                  <c:v>23</c:v>
                </c:pt>
                <c:pt idx="16">
                  <c:v>19</c:v>
                </c:pt>
                <c:pt idx="17">
                  <c:v>10</c:v>
                </c:pt>
                <c:pt idx="1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99944448"/>
        <c:axId val="199962624"/>
      </c:barChart>
      <c:catAx>
        <c:axId val="199944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9962624"/>
        <c:crosses val="autoZero"/>
        <c:auto val="1"/>
        <c:lblAlgn val="ctr"/>
        <c:lblOffset val="100"/>
        <c:noMultiLvlLbl val="0"/>
      </c:catAx>
      <c:valAx>
        <c:axId val="199962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/>
                </a:pPr>
                <a:r>
                  <a:rPr lang="en-AU" sz="900" b="0" i="0" baseline="0"/>
                  <a:t>Per cent of Asylum-seekers</a:t>
                </a:r>
              </a:p>
            </c:rich>
          </c:tx>
          <c:layout>
            <c:manualLayout>
              <c:xMode val="edge"/>
              <c:yMode val="edge"/>
              <c:x val="0.36363597915189538"/>
              <c:y val="9.6068088576307248E-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99944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75566810430104"/>
          <c:y val="0.12279380221075518"/>
          <c:w val="0.79155900536129653"/>
          <c:h val="0.839929277769785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Birthplace!$B$6</c:f>
              <c:strCache>
                <c:ptCount val="1"/>
                <c:pt idx="0">
                  <c:v>Birthplace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Birthplace!$B$7:$B$22</c:f>
              <c:strCache>
                <c:ptCount val="16"/>
                <c:pt idx="0">
                  <c:v>Iran</c:v>
                </c:pt>
                <c:pt idx="1">
                  <c:v>Sri Lanka</c:v>
                </c:pt>
                <c:pt idx="2">
                  <c:v>Afghanistan</c:v>
                </c:pt>
                <c:pt idx="3">
                  <c:v>Pakistan</c:v>
                </c:pt>
                <c:pt idx="4">
                  <c:v>Stateless</c:v>
                </c:pt>
                <c:pt idx="5">
                  <c:v>Iraq</c:v>
                </c:pt>
                <c:pt idx="6">
                  <c:v>Sudan</c:v>
                </c:pt>
                <c:pt idx="7">
                  <c:v>Burma</c:v>
                </c:pt>
                <c:pt idx="8">
                  <c:v>Lebanon</c:v>
                </c:pt>
                <c:pt idx="9">
                  <c:v>Bangladesh</c:v>
                </c:pt>
                <c:pt idx="10">
                  <c:v>Somalia</c:v>
                </c:pt>
                <c:pt idx="11">
                  <c:v>Syria</c:v>
                </c:pt>
                <c:pt idx="12">
                  <c:v>Palestine</c:v>
                </c:pt>
                <c:pt idx="13">
                  <c:v>India</c:v>
                </c:pt>
                <c:pt idx="14">
                  <c:v>Malaysia</c:v>
                </c:pt>
                <c:pt idx="15">
                  <c:v>Other</c:v>
                </c:pt>
              </c:strCache>
            </c:strRef>
          </c:cat>
          <c:val>
            <c:numRef>
              <c:f>Birthplace!$D$7:$D$22</c:f>
              <c:numCache>
                <c:formatCode>#,##0.0</c:formatCode>
                <c:ptCount val="16"/>
                <c:pt idx="0">
                  <c:v>30.39098884436261</c:v>
                </c:pt>
                <c:pt idx="1">
                  <c:v>23.491822809487708</c:v>
                </c:pt>
                <c:pt idx="2">
                  <c:v>19.776887252247374</c:v>
                </c:pt>
                <c:pt idx="3">
                  <c:v>10.657424455756527</c:v>
                </c:pt>
                <c:pt idx="4">
                  <c:v>7.4515325463013111</c:v>
                </c:pt>
                <c:pt idx="5">
                  <c:v>2.5127260911946281</c:v>
                </c:pt>
                <c:pt idx="6">
                  <c:v>1.2455323296869925</c:v>
                </c:pt>
                <c:pt idx="7">
                  <c:v>0.95310300010830717</c:v>
                </c:pt>
                <c:pt idx="8">
                  <c:v>0.94227228419798559</c:v>
                </c:pt>
                <c:pt idx="9">
                  <c:v>0.75815011372251706</c:v>
                </c:pt>
                <c:pt idx="10">
                  <c:v>0.660673670529622</c:v>
                </c:pt>
                <c:pt idx="11">
                  <c:v>0.23827575002707679</c:v>
                </c:pt>
                <c:pt idx="12">
                  <c:v>0.20578360229611178</c:v>
                </c:pt>
                <c:pt idx="13">
                  <c:v>0.1191378750135384</c:v>
                </c:pt>
                <c:pt idx="14">
                  <c:v>4.3322863641286687E-2</c:v>
                </c:pt>
                <c:pt idx="15">
                  <c:v>0.55236651142640525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61237632"/>
        <c:axId val="161243520"/>
      </c:barChart>
      <c:catAx>
        <c:axId val="161237632"/>
        <c:scaling>
          <c:orientation val="maxMin"/>
        </c:scaling>
        <c:delete val="0"/>
        <c:axPos val="l"/>
        <c:majorTickMark val="none"/>
        <c:minorTickMark val="none"/>
        <c:tickLblPos val="nextTo"/>
        <c:crossAx val="161243520"/>
        <c:crosses val="autoZero"/>
        <c:auto val="1"/>
        <c:lblAlgn val="ctr"/>
        <c:lblOffset val="100"/>
        <c:noMultiLvlLbl val="0"/>
      </c:catAx>
      <c:valAx>
        <c:axId val="16124352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/>
                </a:pPr>
                <a:r>
                  <a:rPr lang="en-AU" sz="1000" b="1" i="0" baseline="0"/>
                  <a:t>Per cent of Asylum-seekers</a:t>
                </a:r>
              </a:p>
            </c:rich>
          </c:tx>
          <c:layout>
            <c:manualLayout>
              <c:xMode val="edge"/>
              <c:yMode val="edge"/>
              <c:x val="0.36363597915189538"/>
              <c:y val="9.6068088576307085E-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161237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Asylum-seekers</a:t>
            </a:r>
          </a:p>
        </c:rich>
      </c:tx>
      <c:layout>
        <c:manualLayout>
          <c:xMode val="edge"/>
          <c:yMode val="edge"/>
          <c:x val="0.42039859850054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487617835253"/>
          <c:y val="2.9019071995828576E-2"/>
          <c:w val="0.85177483503493079"/>
          <c:h val="0.96327680314088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'Suburb Sept 15'!$B$6</c:f>
              <c:strCache>
                <c:ptCount val="1"/>
                <c:pt idx="0">
                  <c:v>Suburb of Residence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8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0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'Suburb Sept 15'!$B$7:$B$120</c:f>
              <c:strCache>
                <c:ptCount val="114"/>
                <c:pt idx="0">
                  <c:v>Dandenong</c:v>
                </c:pt>
                <c:pt idx="1">
                  <c:v>Springvale</c:v>
                </c:pt>
                <c:pt idx="2">
                  <c:v>St Albans</c:v>
                </c:pt>
                <c:pt idx="3">
                  <c:v>Doveton</c:v>
                </c:pt>
                <c:pt idx="4">
                  <c:v>Noble Park</c:v>
                </c:pt>
                <c:pt idx="5">
                  <c:v>Sunshine</c:v>
                </c:pt>
                <c:pt idx="6">
                  <c:v>Lalor</c:v>
                </c:pt>
                <c:pt idx="7">
                  <c:v>Dandenong North</c:v>
                </c:pt>
                <c:pt idx="8">
                  <c:v>Thomastown</c:v>
                </c:pt>
                <c:pt idx="9">
                  <c:v>Sunshine West</c:v>
                </c:pt>
                <c:pt idx="10">
                  <c:v>Glenroy</c:v>
                </c:pt>
                <c:pt idx="11">
                  <c:v>Broadmeadows</c:v>
                </c:pt>
                <c:pt idx="12">
                  <c:v>Albion</c:v>
                </c:pt>
                <c:pt idx="13">
                  <c:v>Epping</c:v>
                </c:pt>
                <c:pt idx="14">
                  <c:v>Reservoir</c:v>
                </c:pt>
                <c:pt idx="15">
                  <c:v>Werribee</c:v>
                </c:pt>
                <c:pt idx="16">
                  <c:v>Shepparton</c:v>
                </c:pt>
                <c:pt idx="17">
                  <c:v>Sunshine North</c:v>
                </c:pt>
                <c:pt idx="18">
                  <c:v>Hoppers Crossing</c:v>
                </c:pt>
                <c:pt idx="19">
                  <c:v>Footscray</c:v>
                </c:pt>
                <c:pt idx="20">
                  <c:v>Dallas</c:v>
                </c:pt>
                <c:pt idx="21">
                  <c:v>Mill Park</c:v>
                </c:pt>
                <c:pt idx="22">
                  <c:v>Braybrook</c:v>
                </c:pt>
                <c:pt idx="23">
                  <c:v>Hampton Park</c:v>
                </c:pt>
                <c:pt idx="24">
                  <c:v>Avondale Heights</c:v>
                </c:pt>
                <c:pt idx="25">
                  <c:v>Hallam</c:v>
                </c:pt>
                <c:pt idx="26">
                  <c:v>Meadow Heights</c:v>
                </c:pt>
                <c:pt idx="27">
                  <c:v>Mildura</c:v>
                </c:pt>
                <c:pt idx="28">
                  <c:v>Preston</c:v>
                </c:pt>
                <c:pt idx="29">
                  <c:v>Endeavour Hills</c:v>
                </c:pt>
                <c:pt idx="30">
                  <c:v>Corio</c:v>
                </c:pt>
                <c:pt idx="31">
                  <c:v>Craigieburn</c:v>
                </c:pt>
                <c:pt idx="32">
                  <c:v>Narre Warren</c:v>
                </c:pt>
                <c:pt idx="33">
                  <c:v>Narre Warren South</c:v>
                </c:pt>
                <c:pt idx="34">
                  <c:v>Altona Meadows</c:v>
                </c:pt>
                <c:pt idx="35">
                  <c:v>Ardeer</c:v>
                </c:pt>
                <c:pt idx="36">
                  <c:v>South Morang</c:v>
                </c:pt>
                <c:pt idx="37">
                  <c:v>Swan Hill</c:v>
                </c:pt>
                <c:pt idx="38">
                  <c:v>West Footscray</c:v>
                </c:pt>
                <c:pt idx="39">
                  <c:v>Deer Park</c:v>
                </c:pt>
                <c:pt idx="40">
                  <c:v>Keilor East</c:v>
                </c:pt>
                <c:pt idx="41">
                  <c:v>Norlane</c:v>
                </c:pt>
                <c:pt idx="42">
                  <c:v>Sunshine North</c:v>
                </c:pt>
                <c:pt idx="43">
                  <c:v>Altona North</c:v>
                </c:pt>
                <c:pt idx="44">
                  <c:v>Roxburgh Park</c:v>
                </c:pt>
                <c:pt idx="45">
                  <c:v>Brunswick</c:v>
                </c:pt>
                <c:pt idx="46">
                  <c:v>Coburg</c:v>
                </c:pt>
                <c:pt idx="47">
                  <c:v>Bundoora</c:v>
                </c:pt>
                <c:pt idx="48">
                  <c:v>Keysborough</c:v>
                </c:pt>
                <c:pt idx="49">
                  <c:v>Doncaster</c:v>
                </c:pt>
                <c:pt idx="50">
                  <c:v>Fawkner</c:v>
                </c:pt>
                <c:pt idx="51">
                  <c:v>Jacana</c:v>
                </c:pt>
                <c:pt idx="52">
                  <c:v>Clayton</c:v>
                </c:pt>
                <c:pt idx="53">
                  <c:v>Coburg North</c:v>
                </c:pt>
                <c:pt idx="54">
                  <c:v>Laverton</c:v>
                </c:pt>
                <c:pt idx="55">
                  <c:v>Oak Park</c:v>
                </c:pt>
                <c:pt idx="56">
                  <c:v>Clayton South</c:v>
                </c:pt>
                <c:pt idx="57">
                  <c:v>Maidstone</c:v>
                </c:pt>
                <c:pt idx="58">
                  <c:v>Robinvale</c:v>
                </c:pt>
                <c:pt idx="59">
                  <c:v>Eumemmerring</c:v>
                </c:pt>
                <c:pt idx="60">
                  <c:v>Pascoe Vale</c:v>
                </c:pt>
                <c:pt idx="61">
                  <c:v>Heidelberg West</c:v>
                </c:pt>
                <c:pt idx="62">
                  <c:v>Colac</c:v>
                </c:pt>
                <c:pt idx="63">
                  <c:v>Geelong West</c:v>
                </c:pt>
                <c:pt idx="64">
                  <c:v>Point Cook</c:v>
                </c:pt>
                <c:pt idx="65">
                  <c:v>Campbellfield</c:v>
                </c:pt>
                <c:pt idx="66">
                  <c:v>Essendon</c:v>
                </c:pt>
                <c:pt idx="67">
                  <c:v>Belmont</c:v>
                </c:pt>
                <c:pt idx="68">
                  <c:v>Templestowe Lower</c:v>
                </c:pt>
                <c:pt idx="69">
                  <c:v>Albanvale</c:v>
                </c:pt>
                <c:pt idx="70">
                  <c:v>Cranbourne North</c:v>
                </c:pt>
                <c:pt idx="71">
                  <c:v>Tarneit</c:v>
                </c:pt>
                <c:pt idx="72">
                  <c:v>Hamlyn Heights</c:v>
                </c:pt>
                <c:pt idx="73">
                  <c:v>Ringwood</c:v>
                </c:pt>
                <c:pt idx="74">
                  <c:v>Wyndham Vale</c:v>
                </c:pt>
                <c:pt idx="75">
                  <c:v>Box Hill</c:v>
                </c:pt>
                <c:pt idx="76">
                  <c:v>Cairnlea</c:v>
                </c:pt>
                <c:pt idx="77">
                  <c:v>Blackburn North</c:v>
                </c:pt>
                <c:pt idx="78">
                  <c:v>Coolaroo</c:v>
                </c:pt>
                <c:pt idx="79">
                  <c:v>Donvale</c:v>
                </c:pt>
                <c:pt idx="80">
                  <c:v>Kings Park</c:v>
                </c:pt>
                <c:pt idx="81">
                  <c:v>Cranbourne</c:v>
                </c:pt>
                <c:pt idx="82">
                  <c:v>Doncaster East</c:v>
                </c:pt>
                <c:pt idx="83">
                  <c:v>Grovedale</c:v>
                </c:pt>
                <c:pt idx="84">
                  <c:v>Mernda</c:v>
                </c:pt>
                <c:pt idx="85">
                  <c:v>Brunswick West</c:v>
                </c:pt>
                <c:pt idx="86">
                  <c:v>Carlton</c:v>
                </c:pt>
                <c:pt idx="87">
                  <c:v>Lynbrook</c:v>
                </c:pt>
                <c:pt idx="88">
                  <c:v>Maribyrnong</c:v>
                </c:pt>
                <c:pt idx="89">
                  <c:v>Melbourne</c:v>
                </c:pt>
                <c:pt idx="90">
                  <c:v>Springvale South</c:v>
                </c:pt>
                <c:pt idx="91">
                  <c:v>Templestowe</c:v>
                </c:pt>
                <c:pt idx="92">
                  <c:v>Box Hill North</c:v>
                </c:pt>
                <c:pt idx="93">
                  <c:v>Hadfield</c:v>
                </c:pt>
                <c:pt idx="94">
                  <c:v>Thornbury</c:v>
                </c:pt>
                <c:pt idx="95">
                  <c:v>Cranbourne West</c:v>
                </c:pt>
                <c:pt idx="96">
                  <c:v>Greensborough</c:v>
                </c:pt>
                <c:pt idx="97">
                  <c:v>Highton</c:v>
                </c:pt>
                <c:pt idx="98">
                  <c:v>Mount Waverley</c:v>
                </c:pt>
                <c:pt idx="99">
                  <c:v>Richmond</c:v>
                </c:pt>
                <c:pt idx="100">
                  <c:v>Westmeadows</c:v>
                </c:pt>
                <c:pt idx="101">
                  <c:v>Bell Park</c:v>
                </c:pt>
                <c:pt idx="102">
                  <c:v>Bulleen</c:v>
                </c:pt>
                <c:pt idx="103">
                  <c:v>Burwood</c:v>
                </c:pt>
                <c:pt idx="104">
                  <c:v>Caroline Springs</c:v>
                </c:pt>
                <c:pt idx="105">
                  <c:v>Keilor Downs</c:v>
                </c:pt>
                <c:pt idx="106">
                  <c:v>Manifold Heights</c:v>
                </c:pt>
                <c:pt idx="107">
                  <c:v>Mitcham</c:v>
                </c:pt>
                <c:pt idx="108">
                  <c:v>Newport</c:v>
                </c:pt>
                <c:pt idx="109">
                  <c:v>Airport West</c:v>
                </c:pt>
                <c:pt idx="110">
                  <c:v>Blackburn</c:v>
                </c:pt>
                <c:pt idx="111">
                  <c:v>Malvern East</c:v>
                </c:pt>
                <c:pt idx="112">
                  <c:v>North Melbourne</c:v>
                </c:pt>
                <c:pt idx="113">
                  <c:v>Wollert</c:v>
                </c:pt>
              </c:strCache>
            </c:strRef>
          </c:cat>
          <c:val>
            <c:numRef>
              <c:f>'Suburb Sept 15'!$C$7:$C$120</c:f>
              <c:numCache>
                <c:formatCode>#,##0</c:formatCode>
                <c:ptCount val="114"/>
                <c:pt idx="0">
                  <c:v>1783</c:v>
                </c:pt>
                <c:pt idx="1">
                  <c:v>584</c:v>
                </c:pt>
                <c:pt idx="2">
                  <c:v>497</c:v>
                </c:pt>
                <c:pt idx="3">
                  <c:v>460</c:v>
                </c:pt>
                <c:pt idx="4">
                  <c:v>380</c:v>
                </c:pt>
                <c:pt idx="5">
                  <c:v>364</c:v>
                </c:pt>
                <c:pt idx="6">
                  <c:v>353</c:v>
                </c:pt>
                <c:pt idx="7">
                  <c:v>292</c:v>
                </c:pt>
                <c:pt idx="8">
                  <c:v>291</c:v>
                </c:pt>
                <c:pt idx="9">
                  <c:v>272</c:v>
                </c:pt>
                <c:pt idx="10">
                  <c:v>246</c:v>
                </c:pt>
                <c:pt idx="11">
                  <c:v>244</c:v>
                </c:pt>
                <c:pt idx="12">
                  <c:v>235</c:v>
                </c:pt>
                <c:pt idx="13">
                  <c:v>230</c:v>
                </c:pt>
                <c:pt idx="14">
                  <c:v>205</c:v>
                </c:pt>
                <c:pt idx="15">
                  <c:v>200</c:v>
                </c:pt>
                <c:pt idx="16">
                  <c:v>192</c:v>
                </c:pt>
                <c:pt idx="17">
                  <c:v>168</c:v>
                </c:pt>
                <c:pt idx="18">
                  <c:v>151</c:v>
                </c:pt>
                <c:pt idx="19">
                  <c:v>142</c:v>
                </c:pt>
                <c:pt idx="20">
                  <c:v>134</c:v>
                </c:pt>
                <c:pt idx="21">
                  <c:v>132</c:v>
                </c:pt>
                <c:pt idx="22">
                  <c:v>125</c:v>
                </c:pt>
                <c:pt idx="23">
                  <c:v>121</c:v>
                </c:pt>
                <c:pt idx="24">
                  <c:v>101</c:v>
                </c:pt>
                <c:pt idx="25">
                  <c:v>99</c:v>
                </c:pt>
                <c:pt idx="26">
                  <c:v>84</c:v>
                </c:pt>
                <c:pt idx="27">
                  <c:v>84</c:v>
                </c:pt>
                <c:pt idx="28">
                  <c:v>75</c:v>
                </c:pt>
                <c:pt idx="29">
                  <c:v>70</c:v>
                </c:pt>
                <c:pt idx="30">
                  <c:v>65</c:v>
                </c:pt>
                <c:pt idx="31">
                  <c:v>65</c:v>
                </c:pt>
                <c:pt idx="32">
                  <c:v>60</c:v>
                </c:pt>
                <c:pt idx="33">
                  <c:v>60</c:v>
                </c:pt>
                <c:pt idx="34">
                  <c:v>55</c:v>
                </c:pt>
                <c:pt idx="35">
                  <c:v>55</c:v>
                </c:pt>
                <c:pt idx="36">
                  <c:v>53</c:v>
                </c:pt>
                <c:pt idx="37">
                  <c:v>53</c:v>
                </c:pt>
                <c:pt idx="38">
                  <c:v>50</c:v>
                </c:pt>
                <c:pt idx="39">
                  <c:v>49</c:v>
                </c:pt>
                <c:pt idx="40">
                  <c:v>43</c:v>
                </c:pt>
                <c:pt idx="41">
                  <c:v>42</c:v>
                </c:pt>
                <c:pt idx="42">
                  <c:v>41</c:v>
                </c:pt>
                <c:pt idx="43">
                  <c:v>40</c:v>
                </c:pt>
                <c:pt idx="44">
                  <c:v>39</c:v>
                </c:pt>
                <c:pt idx="45">
                  <c:v>37</c:v>
                </c:pt>
                <c:pt idx="46">
                  <c:v>37</c:v>
                </c:pt>
                <c:pt idx="47">
                  <c:v>36</c:v>
                </c:pt>
                <c:pt idx="48">
                  <c:v>36</c:v>
                </c:pt>
                <c:pt idx="49">
                  <c:v>35</c:v>
                </c:pt>
                <c:pt idx="50">
                  <c:v>34</c:v>
                </c:pt>
                <c:pt idx="51">
                  <c:v>33</c:v>
                </c:pt>
                <c:pt idx="52">
                  <c:v>29</c:v>
                </c:pt>
                <c:pt idx="53">
                  <c:v>29</c:v>
                </c:pt>
                <c:pt idx="54">
                  <c:v>29</c:v>
                </c:pt>
                <c:pt idx="55">
                  <c:v>28</c:v>
                </c:pt>
                <c:pt idx="56">
                  <c:v>27</c:v>
                </c:pt>
                <c:pt idx="57">
                  <c:v>26</c:v>
                </c:pt>
                <c:pt idx="58">
                  <c:v>26</c:v>
                </c:pt>
                <c:pt idx="59">
                  <c:v>25</c:v>
                </c:pt>
                <c:pt idx="60">
                  <c:v>25</c:v>
                </c:pt>
                <c:pt idx="61">
                  <c:v>24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22</c:v>
                </c:pt>
                <c:pt idx="66">
                  <c:v>22</c:v>
                </c:pt>
                <c:pt idx="67">
                  <c:v>21</c:v>
                </c:pt>
                <c:pt idx="68">
                  <c:v>21</c:v>
                </c:pt>
                <c:pt idx="69">
                  <c:v>20</c:v>
                </c:pt>
                <c:pt idx="70">
                  <c:v>20</c:v>
                </c:pt>
                <c:pt idx="71">
                  <c:v>19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17</c:v>
                </c:pt>
                <c:pt idx="76">
                  <c:v>17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14</c:v>
                </c:pt>
                <c:pt idx="86">
                  <c:v>14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9993984"/>
        <c:axId val="200003968"/>
      </c:barChart>
      <c:catAx>
        <c:axId val="199993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0003968"/>
        <c:crosses val="autoZero"/>
        <c:auto val="1"/>
        <c:lblAlgn val="ctr"/>
        <c:lblOffset val="100"/>
        <c:noMultiLvlLbl val="0"/>
      </c:catAx>
      <c:valAx>
        <c:axId val="20000396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1999939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513" l="0.39370078740157488" r="0.39370078740157488" t="0.39370078740157488" header="0.39370078740157488" footer="0.39370078740157488"/>
    <c:pageSetup paperSize="9"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Asylum-seekers</a:t>
            </a:r>
          </a:p>
        </c:rich>
      </c:tx>
      <c:layout>
        <c:manualLayout>
          <c:xMode val="edge"/>
          <c:yMode val="edge"/>
          <c:x val="0.4203985985005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996539876531732"/>
          <c:y val="9.0293877199776315E-2"/>
          <c:w val="0.72517201242258744"/>
          <c:h val="0.886081924185706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'Municipality Sept 15'!$B$6</c:f>
              <c:strCache>
                <c:ptCount val="1"/>
                <c:pt idx="0">
                  <c:v>Municipality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'Municipality Sept 15'!$B$7:$B$33</c:f>
              <c:strCache>
                <c:ptCount val="27"/>
                <c:pt idx="0">
                  <c:v>Greater Dandenong  </c:v>
                </c:pt>
                <c:pt idx="1">
                  <c:v>Brimbank  </c:v>
                </c:pt>
                <c:pt idx="2">
                  <c:v>Whittlesea  </c:v>
                </c:pt>
                <c:pt idx="3">
                  <c:v>Casey  </c:v>
                </c:pt>
                <c:pt idx="4">
                  <c:v>Hume  </c:v>
                </c:pt>
                <c:pt idx="5">
                  <c:v>Wyndham  </c:v>
                </c:pt>
                <c:pt idx="6">
                  <c:v>Moreland  </c:v>
                </c:pt>
                <c:pt idx="7">
                  <c:v>Darebin  </c:v>
                </c:pt>
                <c:pt idx="8">
                  <c:v>Maribyrnong  </c:v>
                </c:pt>
                <c:pt idx="9">
                  <c:v>Greater Geelong  </c:v>
                </c:pt>
                <c:pt idx="10">
                  <c:v>Greater Shepparton  </c:v>
                </c:pt>
                <c:pt idx="11">
                  <c:v>Hobsons Bay  </c:v>
                </c:pt>
                <c:pt idx="12">
                  <c:v>Moonee Valley  </c:v>
                </c:pt>
                <c:pt idx="13">
                  <c:v>Manningham  </c:v>
                </c:pt>
                <c:pt idx="14">
                  <c:v>Mildura  </c:v>
                </c:pt>
                <c:pt idx="15">
                  <c:v>Swan Hill  </c:v>
                </c:pt>
                <c:pt idx="16">
                  <c:v>Banyule  </c:v>
                </c:pt>
                <c:pt idx="17">
                  <c:v>Whitehorse  </c:v>
                </c:pt>
                <c:pt idx="18">
                  <c:v>Monash  </c:v>
                </c:pt>
                <c:pt idx="19">
                  <c:v>Melbourne  </c:v>
                </c:pt>
                <c:pt idx="20">
                  <c:v>Kingston  </c:v>
                </c:pt>
                <c:pt idx="21">
                  <c:v>Colac Otway  </c:v>
                </c:pt>
                <c:pt idx="22">
                  <c:v>Maroondah  </c:v>
                </c:pt>
                <c:pt idx="23">
                  <c:v>Yarra  </c:v>
                </c:pt>
                <c:pt idx="24">
                  <c:v>Boroondara  </c:v>
                </c:pt>
                <c:pt idx="25">
                  <c:v>Melton  </c:v>
                </c:pt>
                <c:pt idx="26">
                  <c:v>Stonnington  </c:v>
                </c:pt>
              </c:strCache>
            </c:strRef>
          </c:cat>
          <c:val>
            <c:numRef>
              <c:f>'Municipality Sept 15'!$C$7:$C$33</c:f>
              <c:numCache>
                <c:formatCode>#,##0</c:formatCode>
                <c:ptCount val="27"/>
                <c:pt idx="0">
                  <c:v>3089</c:v>
                </c:pt>
                <c:pt idx="1">
                  <c:v>1788</c:v>
                </c:pt>
                <c:pt idx="2">
                  <c:v>1084</c:v>
                </c:pt>
                <c:pt idx="3">
                  <c:v>956</c:v>
                </c:pt>
                <c:pt idx="4">
                  <c:v>683</c:v>
                </c:pt>
                <c:pt idx="5">
                  <c:v>411</c:v>
                </c:pt>
                <c:pt idx="6">
                  <c:v>363</c:v>
                </c:pt>
                <c:pt idx="7">
                  <c:v>359</c:v>
                </c:pt>
                <c:pt idx="8">
                  <c:v>357</c:v>
                </c:pt>
                <c:pt idx="9">
                  <c:v>218</c:v>
                </c:pt>
                <c:pt idx="10">
                  <c:v>192</c:v>
                </c:pt>
                <c:pt idx="11">
                  <c:v>135</c:v>
                </c:pt>
                <c:pt idx="12">
                  <c:v>133</c:v>
                </c:pt>
                <c:pt idx="13">
                  <c:v>112</c:v>
                </c:pt>
                <c:pt idx="14">
                  <c:v>84</c:v>
                </c:pt>
                <c:pt idx="15">
                  <c:v>79</c:v>
                </c:pt>
                <c:pt idx="16">
                  <c:v>72</c:v>
                </c:pt>
                <c:pt idx="17">
                  <c:v>67</c:v>
                </c:pt>
                <c:pt idx="18">
                  <c:v>41</c:v>
                </c:pt>
                <c:pt idx="19">
                  <c:v>38</c:v>
                </c:pt>
                <c:pt idx="20">
                  <c:v>27</c:v>
                </c:pt>
                <c:pt idx="21">
                  <c:v>23</c:v>
                </c:pt>
                <c:pt idx="22">
                  <c:v>18</c:v>
                </c:pt>
                <c:pt idx="23">
                  <c:v>12</c:v>
                </c:pt>
                <c:pt idx="24">
                  <c:v>11</c:v>
                </c:pt>
                <c:pt idx="25">
                  <c:v>11</c:v>
                </c:pt>
                <c:pt idx="2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200139904"/>
        <c:axId val="200141440"/>
      </c:barChart>
      <c:catAx>
        <c:axId val="200139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0141440"/>
        <c:crosses val="autoZero"/>
        <c:auto val="1"/>
        <c:lblAlgn val="ctr"/>
        <c:lblOffset val="100"/>
        <c:noMultiLvlLbl val="0"/>
      </c:catAx>
      <c:valAx>
        <c:axId val="200141440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200139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535" l="0.39370078740157488" r="0.39370078740157488" t="0.39370078740157488" header="0.39370078740157488" footer="0.39370078740157488"/>
    <c:pageSetup paperSize="9"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6095845986928"/>
          <c:y val="5.0925925925925923E-2"/>
          <c:w val="0.86821673849660252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'Age March 2016'!$B$7:$B$14</c:f>
              <c:strCache>
                <c:ptCount val="8"/>
                <c:pt idx="0">
                  <c:v>0 to 4</c:v>
                </c:pt>
                <c:pt idx="1">
                  <c:v>5 to 11</c:v>
                </c:pt>
                <c:pt idx="2">
                  <c:v>12 to 15</c:v>
                </c:pt>
                <c:pt idx="3">
                  <c:v>16 to 17</c:v>
                </c:pt>
                <c:pt idx="4">
                  <c:v>18 to 25</c:v>
                </c:pt>
                <c:pt idx="5">
                  <c:v>26 to 35</c:v>
                </c:pt>
                <c:pt idx="6">
                  <c:v>36 to 45</c:v>
                </c:pt>
                <c:pt idx="7">
                  <c:v>46+</c:v>
                </c:pt>
              </c:strCache>
            </c:strRef>
          </c:cat>
          <c:val>
            <c:numRef>
              <c:f>'Age March 2016'!$D$7:$D$14</c:f>
              <c:numCache>
                <c:formatCode>#,##0.0</c:formatCode>
                <c:ptCount val="8"/>
                <c:pt idx="0">
                  <c:v>6.4008012382773369</c:v>
                </c:pt>
                <c:pt idx="1">
                  <c:v>7.029044887553491</c:v>
                </c:pt>
                <c:pt idx="2">
                  <c:v>2.4401347537102795</c:v>
                </c:pt>
                <c:pt idx="3">
                  <c:v>1.2109623964308476</c:v>
                </c:pt>
                <c:pt idx="4" formatCode="#,##0">
                  <c:v>20.313211326595649</c:v>
                </c:pt>
                <c:pt idx="5" formatCode="#,##0">
                  <c:v>38.76900664663571</c:v>
                </c:pt>
                <c:pt idx="6" formatCode="#,##0">
                  <c:v>16.953473550031866</c:v>
                </c:pt>
                <c:pt idx="7">
                  <c:v>6.8833652007648185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3081088"/>
        <c:axId val="213099264"/>
      </c:barChart>
      <c:catAx>
        <c:axId val="213081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3099264"/>
        <c:crosses val="autoZero"/>
        <c:auto val="1"/>
        <c:lblAlgn val="ctr"/>
        <c:lblOffset val="100"/>
        <c:noMultiLvlLbl val="0"/>
      </c:catAx>
      <c:valAx>
        <c:axId val="213099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AU" sz="900" b="0"/>
                  <a:t>Per</a:t>
                </a:r>
                <a:r>
                  <a:rPr lang="en-AU" sz="900" b="0" baseline="0"/>
                  <a:t> cent of Asylum-seekers</a:t>
                </a:r>
                <a:endParaRPr lang="en-AU" sz="900" b="0"/>
              </a:p>
            </c:rich>
          </c:tx>
          <c:layout>
            <c:manualLayout>
              <c:xMode val="edge"/>
              <c:yMode val="edge"/>
              <c:x val="0"/>
              <c:y val="0.2231091426071742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213081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87805690945492"/>
          <c:y val="7.6028152918185515E-2"/>
          <c:w val="0.7904185036859388"/>
          <c:h val="0.91305311333581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'Birthplace March 2016'!$B$6</c:f>
              <c:strCache>
                <c:ptCount val="1"/>
                <c:pt idx="0">
                  <c:v>Birthplace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19"/>
              <c:numFmt formatCode="#,##0.00" sourceLinked="0"/>
              <c:spPr/>
              <c:txPr>
                <a:bodyPr/>
                <a:lstStyle/>
                <a:p>
                  <a:pPr>
                    <a:defRPr sz="7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'Birthplace March 2016'!$B$7:$B$22</c:f>
              <c:strCache>
                <c:ptCount val="16"/>
                <c:pt idx="0">
                  <c:v>Iran</c:v>
                </c:pt>
                <c:pt idx="1">
                  <c:v>Sri Lanka</c:v>
                </c:pt>
                <c:pt idx="2">
                  <c:v>Afghanistan</c:v>
                </c:pt>
                <c:pt idx="3">
                  <c:v>Stateless</c:v>
                </c:pt>
                <c:pt idx="4">
                  <c:v>Pakistan</c:v>
                </c:pt>
                <c:pt idx="5">
                  <c:v>Iraq</c:v>
                </c:pt>
                <c:pt idx="6">
                  <c:v>Vietnam</c:v>
                </c:pt>
                <c:pt idx="7">
                  <c:v>Burma</c:v>
                </c:pt>
                <c:pt idx="8">
                  <c:v>Lebanon</c:v>
                </c:pt>
                <c:pt idx="9">
                  <c:v>Somalia</c:v>
                </c:pt>
                <c:pt idx="10">
                  <c:v>Sudan</c:v>
                </c:pt>
                <c:pt idx="11">
                  <c:v>Bangladesh</c:v>
                </c:pt>
                <c:pt idx="12">
                  <c:v>Palestinian Authority</c:v>
                </c:pt>
                <c:pt idx="13">
                  <c:v>Syria</c:v>
                </c:pt>
                <c:pt idx="14">
                  <c:v>India</c:v>
                </c:pt>
                <c:pt idx="15">
                  <c:v>Indonesia</c:v>
                </c:pt>
              </c:strCache>
            </c:strRef>
          </c:cat>
          <c:val>
            <c:numRef>
              <c:f>'Birthplace March 2016'!$C$7:$C$22</c:f>
              <c:numCache>
                <c:formatCode>#,##0</c:formatCode>
                <c:ptCount val="16"/>
                <c:pt idx="0">
                  <c:v>3433</c:v>
                </c:pt>
                <c:pt idx="1">
                  <c:v>2380</c:v>
                </c:pt>
                <c:pt idx="2">
                  <c:v>1826</c:v>
                </c:pt>
                <c:pt idx="3">
                  <c:v>1121</c:v>
                </c:pt>
                <c:pt idx="4">
                  <c:v>1050</c:v>
                </c:pt>
                <c:pt idx="5">
                  <c:v>281</c:v>
                </c:pt>
                <c:pt idx="6">
                  <c:v>174</c:v>
                </c:pt>
                <c:pt idx="7">
                  <c:v>168</c:v>
                </c:pt>
                <c:pt idx="8">
                  <c:v>112</c:v>
                </c:pt>
                <c:pt idx="9">
                  <c:v>105</c:v>
                </c:pt>
                <c:pt idx="10">
                  <c:v>87</c:v>
                </c:pt>
                <c:pt idx="11">
                  <c:v>79</c:v>
                </c:pt>
                <c:pt idx="12">
                  <c:v>26</c:v>
                </c:pt>
                <c:pt idx="13">
                  <c:v>25</c:v>
                </c:pt>
                <c:pt idx="14">
                  <c:v>23</c:v>
                </c:pt>
                <c:pt idx="15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13165568"/>
        <c:axId val="213167104"/>
      </c:barChart>
      <c:catAx>
        <c:axId val="213165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3167104"/>
        <c:crosses val="autoZero"/>
        <c:auto val="1"/>
        <c:lblAlgn val="ctr"/>
        <c:lblOffset val="100"/>
        <c:noMultiLvlLbl val="0"/>
      </c:catAx>
      <c:valAx>
        <c:axId val="21316710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/>
                </a:pPr>
                <a:r>
                  <a:rPr lang="en-AU" sz="900" b="0" i="0" baseline="0"/>
                  <a:t>Per cent of Asylum-seekers</a:t>
                </a:r>
              </a:p>
            </c:rich>
          </c:tx>
          <c:layout>
            <c:manualLayout>
              <c:xMode val="edge"/>
              <c:yMode val="edge"/>
              <c:x val="0.36363597915189538"/>
              <c:y val="9.6068088576307248E-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2131655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Asylum-seekers</a:t>
            </a:r>
          </a:p>
        </c:rich>
      </c:tx>
      <c:layout>
        <c:manualLayout>
          <c:xMode val="edge"/>
          <c:yMode val="edge"/>
          <c:x val="0.42039859850054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487617835253"/>
          <c:y val="2.9019071995828576E-2"/>
          <c:w val="0.85177483503493079"/>
          <c:h val="0.96327680314088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'Suburb March 2016'!$B$6</c:f>
              <c:strCache>
                <c:ptCount val="1"/>
                <c:pt idx="0">
                  <c:v>Suburb of Residence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8"/>
            <c:invertIfNegative val="0"/>
            <c:bubble3D val="0"/>
          </c:dPt>
          <c:dPt>
            <c:idx val="6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2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0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'Suburb March 2016'!$B$7:$B$129</c:f>
              <c:strCache>
                <c:ptCount val="123"/>
                <c:pt idx="0">
                  <c:v>Dandenong</c:v>
                </c:pt>
                <c:pt idx="1">
                  <c:v>Springvale</c:v>
                </c:pt>
                <c:pt idx="2">
                  <c:v>St Albans</c:v>
                </c:pt>
                <c:pt idx="3">
                  <c:v>Doveton</c:v>
                </c:pt>
                <c:pt idx="4">
                  <c:v>Noble Park</c:v>
                </c:pt>
                <c:pt idx="5">
                  <c:v>Lalor</c:v>
                </c:pt>
                <c:pt idx="6">
                  <c:v>Sunshine</c:v>
                </c:pt>
                <c:pt idx="7">
                  <c:v>Dandenong North</c:v>
                </c:pt>
                <c:pt idx="8">
                  <c:v>Broadmeadows</c:v>
                </c:pt>
                <c:pt idx="9">
                  <c:v>Sunshine West</c:v>
                </c:pt>
                <c:pt idx="10">
                  <c:v>Thomastown</c:v>
                </c:pt>
                <c:pt idx="11">
                  <c:v>Epping</c:v>
                </c:pt>
                <c:pt idx="12">
                  <c:v>Albion</c:v>
                </c:pt>
                <c:pt idx="13">
                  <c:v>Sunshine North</c:v>
                </c:pt>
                <c:pt idx="14">
                  <c:v>Reservoir</c:v>
                </c:pt>
                <c:pt idx="15">
                  <c:v>Glenroy</c:v>
                </c:pt>
                <c:pt idx="16">
                  <c:v>Werribee</c:v>
                </c:pt>
                <c:pt idx="17">
                  <c:v>Shepparton</c:v>
                </c:pt>
                <c:pt idx="18">
                  <c:v>Mill Park</c:v>
                </c:pt>
                <c:pt idx="19">
                  <c:v>Dandenong South</c:v>
                </c:pt>
                <c:pt idx="20">
                  <c:v>Hampton Park</c:v>
                </c:pt>
                <c:pt idx="21">
                  <c:v>Braybrook</c:v>
                </c:pt>
                <c:pt idx="22">
                  <c:v>Avondale Heights</c:v>
                </c:pt>
                <c:pt idx="23">
                  <c:v>Hoppers Crossing</c:v>
                </c:pt>
                <c:pt idx="24">
                  <c:v>Dallas</c:v>
                </c:pt>
                <c:pt idx="25">
                  <c:v>Footscray</c:v>
                </c:pt>
                <c:pt idx="26">
                  <c:v>Hallam</c:v>
                </c:pt>
                <c:pt idx="27">
                  <c:v>Endeavour Hills</c:v>
                </c:pt>
                <c:pt idx="28">
                  <c:v>Narre Warren</c:v>
                </c:pt>
                <c:pt idx="29">
                  <c:v>Meadow Heights</c:v>
                </c:pt>
                <c:pt idx="30">
                  <c:v>Preston</c:v>
                </c:pt>
                <c:pt idx="31">
                  <c:v>Craigieburn</c:v>
                </c:pt>
                <c:pt idx="32">
                  <c:v>Mildura</c:v>
                </c:pt>
                <c:pt idx="33">
                  <c:v>Corio</c:v>
                </c:pt>
                <c:pt idx="34">
                  <c:v>South Morang</c:v>
                </c:pt>
                <c:pt idx="35">
                  <c:v>Altona Meadows</c:v>
                </c:pt>
                <c:pt idx="36">
                  <c:v>Narre Warren South</c:v>
                </c:pt>
                <c:pt idx="37">
                  <c:v>Deer Park</c:v>
                </c:pt>
                <c:pt idx="38">
                  <c:v>Ardeer</c:v>
                </c:pt>
                <c:pt idx="39">
                  <c:v>Keilor East</c:v>
                </c:pt>
                <c:pt idx="40">
                  <c:v>Roxburgh Park</c:v>
                </c:pt>
                <c:pt idx="41">
                  <c:v>West Footscray</c:v>
                </c:pt>
                <c:pt idx="42">
                  <c:v>Altona North</c:v>
                </c:pt>
                <c:pt idx="43">
                  <c:v>Bundoora</c:v>
                </c:pt>
                <c:pt idx="44">
                  <c:v>Keysborough</c:v>
                </c:pt>
                <c:pt idx="45">
                  <c:v>Norlane</c:v>
                </c:pt>
                <c:pt idx="46">
                  <c:v>Fawkner</c:v>
                </c:pt>
                <c:pt idx="47">
                  <c:v>Jacana</c:v>
                </c:pt>
                <c:pt idx="48">
                  <c:v>Swan Hill</c:v>
                </c:pt>
                <c:pt idx="49">
                  <c:v>Coburg</c:v>
                </c:pt>
                <c:pt idx="50">
                  <c:v>Oak Park</c:v>
                </c:pt>
                <c:pt idx="51">
                  <c:v>Doncaster</c:v>
                </c:pt>
                <c:pt idx="52">
                  <c:v>Clayton</c:v>
                </c:pt>
                <c:pt idx="53">
                  <c:v>Cairnlea</c:v>
                </c:pt>
                <c:pt idx="54">
                  <c:v>Cranbourne North</c:v>
                </c:pt>
                <c:pt idx="55">
                  <c:v>Pascoe Vale</c:v>
                </c:pt>
                <c:pt idx="56">
                  <c:v>Tarneit</c:v>
                </c:pt>
                <c:pt idx="57">
                  <c:v>Clayton South</c:v>
                </c:pt>
                <c:pt idx="58">
                  <c:v>Essendon</c:v>
                </c:pt>
                <c:pt idx="59">
                  <c:v>Lower</c:v>
                </c:pt>
                <c:pt idx="60">
                  <c:v>Point Cook</c:v>
                </c:pt>
                <c:pt idx="61">
                  <c:v>Templestow Lower</c:v>
                </c:pt>
                <c:pt idx="62">
                  <c:v>Coburg North</c:v>
                </c:pt>
                <c:pt idx="63">
                  <c:v>Campbellfield</c:v>
                </c:pt>
                <c:pt idx="64">
                  <c:v>Heidelberg West</c:v>
                </c:pt>
                <c:pt idx="65">
                  <c:v>Kings Park</c:v>
                </c:pt>
                <c:pt idx="66">
                  <c:v>Springvale South</c:v>
                </c:pt>
                <c:pt idx="67">
                  <c:v>Doncaster East</c:v>
                </c:pt>
                <c:pt idx="68">
                  <c:v>Ringwood</c:v>
                </c:pt>
                <c:pt idx="69">
                  <c:v>Robinvale</c:v>
                </c:pt>
                <c:pt idx="70">
                  <c:v>Laverton</c:v>
                </c:pt>
                <c:pt idx="71">
                  <c:v>Albanvale</c:v>
                </c:pt>
                <c:pt idx="72">
                  <c:v>Colac</c:v>
                </c:pt>
                <c:pt idx="73">
                  <c:v>Eumemmerring</c:v>
                </c:pt>
                <c:pt idx="74">
                  <c:v>Cranbourne</c:v>
                </c:pt>
                <c:pt idx="75">
                  <c:v>Hadfield</c:v>
                </c:pt>
                <c:pt idx="76">
                  <c:v>Geelong West</c:v>
                </c:pt>
                <c:pt idx="77">
                  <c:v>Maidstone</c:v>
                </c:pt>
                <c:pt idx="78">
                  <c:v>Keilor Downs</c:v>
                </c:pt>
                <c:pt idx="79">
                  <c:v>Mernda</c:v>
                </c:pt>
                <c:pt idx="80">
                  <c:v>Caroline Springs</c:v>
                </c:pt>
                <c:pt idx="81">
                  <c:v>Noble Park North</c:v>
                </c:pt>
                <c:pt idx="82">
                  <c:v>Rowville</c:v>
                </c:pt>
                <c:pt idx="83">
                  <c:v>Sale</c:v>
                </c:pt>
                <c:pt idx="84">
                  <c:v>Westmeadows</c:v>
                </c:pt>
                <c:pt idx="85">
                  <c:v>Wyndham Vale</c:v>
                </c:pt>
                <c:pt idx="86">
                  <c:v>Box Hill</c:v>
                </c:pt>
                <c:pt idx="87">
                  <c:v>Highton</c:v>
                </c:pt>
                <c:pt idx="88">
                  <c:v>North Melbourne</c:v>
                </c:pt>
                <c:pt idx="89">
                  <c:v>Belmont</c:v>
                </c:pt>
                <c:pt idx="90">
                  <c:v>Boronia</c:v>
                </c:pt>
                <c:pt idx="91">
                  <c:v>Brunswick West</c:v>
                </c:pt>
                <c:pt idx="92">
                  <c:v>Bulleen</c:v>
                </c:pt>
                <c:pt idx="93">
                  <c:v>Donvale</c:v>
                </c:pt>
                <c:pt idx="94">
                  <c:v>Glen Waverley</c:v>
                </c:pt>
                <c:pt idx="95">
                  <c:v>Maribyrnong</c:v>
                </c:pt>
                <c:pt idx="96">
                  <c:v>Richmond</c:v>
                </c:pt>
                <c:pt idx="97">
                  <c:v>Wollert</c:v>
                </c:pt>
                <c:pt idx="98">
                  <c:v>Coolaroo</c:v>
                </c:pt>
                <c:pt idx="99">
                  <c:v>Cranbourne West</c:v>
                </c:pt>
                <c:pt idx="100">
                  <c:v>Delahey</c:v>
                </c:pt>
                <c:pt idx="101">
                  <c:v>Grovedale</c:v>
                </c:pt>
                <c:pt idx="102">
                  <c:v>Hamlyn Heights</c:v>
                </c:pt>
                <c:pt idx="103">
                  <c:v>Heidelberg Heights</c:v>
                </c:pt>
                <c:pt idx="104">
                  <c:v>Heights</c:v>
                </c:pt>
                <c:pt idx="105">
                  <c:v>Lynbrook</c:v>
                </c:pt>
                <c:pt idx="106">
                  <c:v>Malvern East</c:v>
                </c:pt>
                <c:pt idx="107">
                  <c:v>Templestowe</c:v>
                </c:pt>
                <c:pt idx="108">
                  <c:v>Balwyn</c:v>
                </c:pt>
                <c:pt idx="109">
                  <c:v>Bell Park</c:v>
                </c:pt>
                <c:pt idx="110">
                  <c:v>Blackburn</c:v>
                </c:pt>
                <c:pt idx="111">
                  <c:v>Box Hill North</c:v>
                </c:pt>
                <c:pt idx="112">
                  <c:v>Brooklyn</c:v>
                </c:pt>
                <c:pt idx="113">
                  <c:v>Melbourne</c:v>
                </c:pt>
                <c:pt idx="114">
                  <c:v>Nunawading</c:v>
                </c:pt>
                <c:pt idx="115">
                  <c:v>Thornbury</c:v>
                </c:pt>
                <c:pt idx="116">
                  <c:v>Airport West</c:v>
                </c:pt>
                <c:pt idx="117">
                  <c:v>Blackburn North</c:v>
                </c:pt>
                <c:pt idx="118">
                  <c:v>Burwood</c:v>
                </c:pt>
                <c:pt idx="119">
                  <c:v>Castlemaine</c:v>
                </c:pt>
                <c:pt idx="120">
                  <c:v>Newport</c:v>
                </c:pt>
                <c:pt idx="121">
                  <c:v>St Kilda</c:v>
                </c:pt>
                <c:pt idx="122">
                  <c:v>Brunswick</c:v>
                </c:pt>
              </c:strCache>
            </c:strRef>
          </c:cat>
          <c:val>
            <c:numRef>
              <c:f>'Suburb March 2016'!$C$7:$C$129</c:f>
              <c:numCache>
                <c:formatCode>#,##0</c:formatCode>
                <c:ptCount val="123"/>
                <c:pt idx="0">
                  <c:v>1486</c:v>
                </c:pt>
                <c:pt idx="1">
                  <c:v>639</c:v>
                </c:pt>
                <c:pt idx="2">
                  <c:v>496</c:v>
                </c:pt>
                <c:pt idx="3">
                  <c:v>424</c:v>
                </c:pt>
                <c:pt idx="4">
                  <c:v>407</c:v>
                </c:pt>
                <c:pt idx="5">
                  <c:v>374</c:v>
                </c:pt>
                <c:pt idx="6">
                  <c:v>341</c:v>
                </c:pt>
                <c:pt idx="7">
                  <c:v>306</c:v>
                </c:pt>
                <c:pt idx="8">
                  <c:v>285</c:v>
                </c:pt>
                <c:pt idx="9">
                  <c:v>279</c:v>
                </c:pt>
                <c:pt idx="10">
                  <c:v>269</c:v>
                </c:pt>
                <c:pt idx="11">
                  <c:v>251</c:v>
                </c:pt>
                <c:pt idx="12">
                  <c:v>236</c:v>
                </c:pt>
                <c:pt idx="13">
                  <c:v>231</c:v>
                </c:pt>
                <c:pt idx="14">
                  <c:v>210</c:v>
                </c:pt>
                <c:pt idx="15">
                  <c:v>209</c:v>
                </c:pt>
                <c:pt idx="16">
                  <c:v>169</c:v>
                </c:pt>
                <c:pt idx="17">
                  <c:v>163</c:v>
                </c:pt>
                <c:pt idx="18">
                  <c:v>144</c:v>
                </c:pt>
                <c:pt idx="19">
                  <c:v>136</c:v>
                </c:pt>
                <c:pt idx="20">
                  <c:v>129</c:v>
                </c:pt>
                <c:pt idx="21">
                  <c:v>119</c:v>
                </c:pt>
                <c:pt idx="22">
                  <c:v>114</c:v>
                </c:pt>
                <c:pt idx="23">
                  <c:v>113</c:v>
                </c:pt>
                <c:pt idx="24">
                  <c:v>109</c:v>
                </c:pt>
                <c:pt idx="25">
                  <c:v>100</c:v>
                </c:pt>
                <c:pt idx="26">
                  <c:v>97</c:v>
                </c:pt>
                <c:pt idx="27">
                  <c:v>91</c:v>
                </c:pt>
                <c:pt idx="28">
                  <c:v>84</c:v>
                </c:pt>
                <c:pt idx="29">
                  <c:v>73</c:v>
                </c:pt>
                <c:pt idx="30">
                  <c:v>72</c:v>
                </c:pt>
                <c:pt idx="31">
                  <c:v>69</c:v>
                </c:pt>
                <c:pt idx="32">
                  <c:v>60</c:v>
                </c:pt>
                <c:pt idx="33">
                  <c:v>59</c:v>
                </c:pt>
                <c:pt idx="34">
                  <c:v>56</c:v>
                </c:pt>
                <c:pt idx="35">
                  <c:v>55</c:v>
                </c:pt>
                <c:pt idx="36">
                  <c:v>55</c:v>
                </c:pt>
                <c:pt idx="37">
                  <c:v>50</c:v>
                </c:pt>
                <c:pt idx="38">
                  <c:v>49</c:v>
                </c:pt>
                <c:pt idx="39">
                  <c:v>48</c:v>
                </c:pt>
                <c:pt idx="40">
                  <c:v>45</c:v>
                </c:pt>
                <c:pt idx="41">
                  <c:v>44</c:v>
                </c:pt>
                <c:pt idx="42">
                  <c:v>43</c:v>
                </c:pt>
                <c:pt idx="43">
                  <c:v>40</c:v>
                </c:pt>
                <c:pt idx="44">
                  <c:v>39</c:v>
                </c:pt>
                <c:pt idx="45">
                  <c:v>39</c:v>
                </c:pt>
                <c:pt idx="46">
                  <c:v>38</c:v>
                </c:pt>
                <c:pt idx="47">
                  <c:v>37</c:v>
                </c:pt>
                <c:pt idx="48">
                  <c:v>37</c:v>
                </c:pt>
                <c:pt idx="49">
                  <c:v>34</c:v>
                </c:pt>
                <c:pt idx="50">
                  <c:v>31</c:v>
                </c:pt>
                <c:pt idx="51">
                  <c:v>30</c:v>
                </c:pt>
                <c:pt idx="52">
                  <c:v>29</c:v>
                </c:pt>
                <c:pt idx="53">
                  <c:v>28</c:v>
                </c:pt>
                <c:pt idx="54">
                  <c:v>28</c:v>
                </c:pt>
                <c:pt idx="55">
                  <c:v>28</c:v>
                </c:pt>
                <c:pt idx="56">
                  <c:v>28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26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23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20</c:v>
                </c:pt>
                <c:pt idx="75">
                  <c:v>20</c:v>
                </c:pt>
                <c:pt idx="76">
                  <c:v>19</c:v>
                </c:pt>
                <c:pt idx="77">
                  <c:v>19</c:v>
                </c:pt>
                <c:pt idx="78">
                  <c:v>18</c:v>
                </c:pt>
                <c:pt idx="79">
                  <c:v>18</c:v>
                </c:pt>
                <c:pt idx="80">
                  <c:v>17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15</c:v>
                </c:pt>
                <c:pt idx="87">
                  <c:v>15</c:v>
                </c:pt>
                <c:pt idx="88">
                  <c:v>14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119808"/>
        <c:axId val="202125696"/>
      </c:barChart>
      <c:catAx>
        <c:axId val="2021198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202125696"/>
        <c:crosses val="autoZero"/>
        <c:auto val="1"/>
        <c:lblAlgn val="ctr"/>
        <c:lblOffset val="100"/>
        <c:noMultiLvlLbl val="0"/>
      </c:catAx>
      <c:valAx>
        <c:axId val="202125696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202119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513" l="0.39370078740157488" r="0.39370078740157488" t="0.39370078740157488" header="0.39370078740157488" footer="0.39370078740157488"/>
    <c:pageSetup paperSize="9"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Asylum-seekers</a:t>
            </a:r>
          </a:p>
        </c:rich>
      </c:tx>
      <c:layout>
        <c:manualLayout>
          <c:xMode val="edge"/>
          <c:yMode val="edge"/>
          <c:x val="0.4203985985005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996539876531732"/>
          <c:y val="9.0293877199776315E-2"/>
          <c:w val="0.72517201242258744"/>
          <c:h val="0.886081924185706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'Municipality March 2016'!$B$6</c:f>
              <c:strCache>
                <c:ptCount val="1"/>
                <c:pt idx="0">
                  <c:v>Municipality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'Municipality March 2016'!$B$7:$B$33</c:f>
              <c:strCache>
                <c:ptCount val="27"/>
                <c:pt idx="0">
                  <c:v>Greater Dandenong  </c:v>
                </c:pt>
                <c:pt idx="1">
                  <c:v>Brimbank  </c:v>
                </c:pt>
                <c:pt idx="2">
                  <c:v>Whittlesea  </c:v>
                </c:pt>
                <c:pt idx="3">
                  <c:v>Casey  </c:v>
                </c:pt>
                <c:pt idx="4">
                  <c:v>Hume  </c:v>
                </c:pt>
                <c:pt idx="5">
                  <c:v>Darebin  </c:v>
                </c:pt>
                <c:pt idx="6">
                  <c:v>Wyndham  </c:v>
                </c:pt>
                <c:pt idx="7">
                  <c:v>Moreland  </c:v>
                </c:pt>
                <c:pt idx="8">
                  <c:v>Maribyrnong  </c:v>
                </c:pt>
                <c:pt idx="9">
                  <c:v>Greater Geelong  </c:v>
                </c:pt>
                <c:pt idx="10">
                  <c:v>Greater Shepparton  </c:v>
                </c:pt>
                <c:pt idx="11">
                  <c:v>Moonee Valley  </c:v>
                </c:pt>
                <c:pt idx="12">
                  <c:v>Hobsons Bay  </c:v>
                </c:pt>
                <c:pt idx="13">
                  <c:v>Manningham  </c:v>
                </c:pt>
                <c:pt idx="14">
                  <c:v>Banyule  </c:v>
                </c:pt>
                <c:pt idx="15">
                  <c:v>Swan Hill  </c:v>
                </c:pt>
                <c:pt idx="16">
                  <c:v>Mildura  </c:v>
                </c:pt>
                <c:pt idx="17">
                  <c:v>Whitehorse  </c:v>
                </c:pt>
                <c:pt idx="18">
                  <c:v>Monash  </c:v>
                </c:pt>
                <c:pt idx="19">
                  <c:v>Kingston  </c:v>
                </c:pt>
                <c:pt idx="20">
                  <c:v>Melbourne  </c:v>
                </c:pt>
                <c:pt idx="21">
                  <c:v>Maroondah  </c:v>
                </c:pt>
                <c:pt idx="22">
                  <c:v>Colac Otway  </c:v>
                </c:pt>
                <c:pt idx="23">
                  <c:v>Boroondara  </c:v>
                </c:pt>
                <c:pt idx="24">
                  <c:v>Melton  </c:v>
                </c:pt>
                <c:pt idx="25">
                  <c:v>Yarra  </c:v>
                </c:pt>
                <c:pt idx="26">
                  <c:v>Stonnington  </c:v>
                </c:pt>
              </c:strCache>
            </c:strRef>
          </c:cat>
          <c:val>
            <c:numRef>
              <c:f>'Municipality March 2016'!$C$7:$C$33</c:f>
              <c:numCache>
                <c:formatCode>#,##0</c:formatCode>
                <c:ptCount val="27"/>
                <c:pt idx="0">
                  <c:v>3054</c:v>
                </c:pt>
                <c:pt idx="1">
                  <c:v>1846</c:v>
                </c:pt>
                <c:pt idx="2">
                  <c:v>1125</c:v>
                </c:pt>
                <c:pt idx="3">
                  <c:v>974</c:v>
                </c:pt>
                <c:pt idx="4">
                  <c:v>709</c:v>
                </c:pt>
                <c:pt idx="5">
                  <c:v>353</c:v>
                </c:pt>
                <c:pt idx="6">
                  <c:v>353</c:v>
                </c:pt>
                <c:pt idx="7">
                  <c:v>304</c:v>
                </c:pt>
                <c:pt idx="8">
                  <c:v>295</c:v>
                </c:pt>
                <c:pt idx="9">
                  <c:v>192</c:v>
                </c:pt>
                <c:pt idx="10">
                  <c:v>163</c:v>
                </c:pt>
                <c:pt idx="11">
                  <c:v>151</c:v>
                </c:pt>
                <c:pt idx="12">
                  <c:v>131</c:v>
                </c:pt>
                <c:pt idx="13">
                  <c:v>130</c:v>
                </c:pt>
                <c:pt idx="14">
                  <c:v>77</c:v>
                </c:pt>
                <c:pt idx="15">
                  <c:v>61</c:v>
                </c:pt>
                <c:pt idx="16">
                  <c:v>60</c:v>
                </c:pt>
                <c:pt idx="17">
                  <c:v>47</c:v>
                </c:pt>
                <c:pt idx="18">
                  <c:v>42</c:v>
                </c:pt>
                <c:pt idx="19">
                  <c:v>27</c:v>
                </c:pt>
                <c:pt idx="20">
                  <c:v>25</c:v>
                </c:pt>
                <c:pt idx="21">
                  <c:v>24</c:v>
                </c:pt>
                <c:pt idx="22">
                  <c:v>22</c:v>
                </c:pt>
                <c:pt idx="23">
                  <c:v>21</c:v>
                </c:pt>
                <c:pt idx="24">
                  <c:v>17</c:v>
                </c:pt>
                <c:pt idx="25">
                  <c:v>13</c:v>
                </c:pt>
                <c:pt idx="2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202163328"/>
        <c:axId val="202164864"/>
      </c:barChart>
      <c:catAx>
        <c:axId val="202163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2164864"/>
        <c:crosses val="autoZero"/>
        <c:auto val="1"/>
        <c:lblAlgn val="ctr"/>
        <c:lblOffset val="100"/>
        <c:noMultiLvlLbl val="0"/>
      </c:catAx>
      <c:valAx>
        <c:axId val="202164864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2021633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535" l="0.39370078740157488" r="0.39370078740157488" t="0.39370078740157488" header="0.39370078740157488" footer="0.39370078740157488"/>
    <c:pageSetup paperSize="9"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6095845986928"/>
          <c:y val="5.0925925925925923E-2"/>
          <c:w val="0.86821673849660252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'Age &amp; Gender Sept 2016'!$B$7:$B$14</c:f>
              <c:strCache>
                <c:ptCount val="8"/>
                <c:pt idx="0">
                  <c:v>0 to 4</c:v>
                </c:pt>
                <c:pt idx="1">
                  <c:v>5 to 11</c:v>
                </c:pt>
                <c:pt idx="2">
                  <c:v>12 to 15</c:v>
                </c:pt>
                <c:pt idx="3">
                  <c:v>16 to 17</c:v>
                </c:pt>
                <c:pt idx="4">
                  <c:v>18 to 25</c:v>
                </c:pt>
                <c:pt idx="5">
                  <c:v>26 to 35</c:v>
                </c:pt>
                <c:pt idx="6">
                  <c:v>36 to 45</c:v>
                </c:pt>
                <c:pt idx="7">
                  <c:v>46+</c:v>
                </c:pt>
              </c:strCache>
            </c:strRef>
          </c:cat>
          <c:val>
            <c:numRef>
              <c:f>'Age &amp; Gender Sept 2016'!$D$7:$D$14</c:f>
              <c:numCache>
                <c:formatCode>#,##0.0</c:formatCode>
                <c:ptCount val="8"/>
                <c:pt idx="0">
                  <c:v>6.4008012382773369</c:v>
                </c:pt>
                <c:pt idx="1">
                  <c:v>7.029044887553491</c:v>
                </c:pt>
                <c:pt idx="2">
                  <c:v>2.4401347537102795</c:v>
                </c:pt>
                <c:pt idx="3">
                  <c:v>1.2109623964308476</c:v>
                </c:pt>
                <c:pt idx="4" formatCode="#,##0">
                  <c:v>20.313211326595649</c:v>
                </c:pt>
                <c:pt idx="5" formatCode="#,##0">
                  <c:v>38.76900664663571</c:v>
                </c:pt>
                <c:pt idx="6" formatCode="#,##0">
                  <c:v>16.953473550031866</c:v>
                </c:pt>
                <c:pt idx="7">
                  <c:v>6.8833652007648185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6393600"/>
        <c:axId val="196485504"/>
      </c:barChart>
      <c:catAx>
        <c:axId val="196393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6485504"/>
        <c:crosses val="autoZero"/>
        <c:auto val="1"/>
        <c:lblAlgn val="ctr"/>
        <c:lblOffset val="100"/>
        <c:noMultiLvlLbl val="0"/>
      </c:catAx>
      <c:valAx>
        <c:axId val="1964855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AU" sz="900" b="0"/>
                  <a:t>Per</a:t>
                </a:r>
                <a:r>
                  <a:rPr lang="en-AU" sz="900" b="0" baseline="0"/>
                  <a:t> cent of Asylum-seekers</a:t>
                </a:r>
                <a:endParaRPr lang="en-AU" sz="900" b="0"/>
              </a:p>
            </c:rich>
          </c:tx>
          <c:layout>
            <c:manualLayout>
              <c:xMode val="edge"/>
              <c:yMode val="edge"/>
              <c:x val="0"/>
              <c:y val="0.2231091426071742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196393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6095845986928"/>
          <c:y val="5.0925925925925923E-2"/>
          <c:w val="0.86821673849660252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'Age &amp; Gender Sept 2016'!$B$27:$B$28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'Age &amp; Gender Sept 2016'!$D$27:$D$28</c:f>
              <c:numCache>
                <c:formatCode>#,##0</c:formatCode>
                <c:ptCount val="2"/>
                <c:pt idx="0">
                  <c:v>23.155167450340659</c:v>
                </c:pt>
                <c:pt idx="1">
                  <c:v>76.84483254965933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8"/>
        <c:axId val="196514176"/>
        <c:axId val="196515712"/>
      </c:barChart>
      <c:catAx>
        <c:axId val="196514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6515712"/>
        <c:crosses val="autoZero"/>
        <c:auto val="1"/>
        <c:lblAlgn val="ctr"/>
        <c:lblOffset val="100"/>
        <c:noMultiLvlLbl val="0"/>
      </c:catAx>
      <c:valAx>
        <c:axId val="1965157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AU" sz="900" b="0"/>
                  <a:t>Per</a:t>
                </a:r>
                <a:r>
                  <a:rPr lang="en-AU" sz="900" b="0" baseline="0"/>
                  <a:t> cent of Asylum-seekers</a:t>
                </a:r>
                <a:endParaRPr lang="en-AU" sz="900" b="0"/>
              </a:p>
            </c:rich>
          </c:tx>
          <c:layout>
            <c:manualLayout>
              <c:xMode val="edge"/>
              <c:yMode val="edge"/>
              <c:x val="0"/>
              <c:y val="0.2231091426071742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196514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71877256078439"/>
          <c:y val="7.420634997118554E-2"/>
          <c:w val="0.7904185036859388"/>
          <c:h val="0.91305311333581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'Birthplace Sept 2016'!$B$6</c:f>
              <c:strCache>
                <c:ptCount val="1"/>
                <c:pt idx="0">
                  <c:v>Birthplace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'Birthplace Sept 2016'!$B$7:$B$36</c:f>
              <c:strCache>
                <c:ptCount val="30"/>
                <c:pt idx="0">
                  <c:v>Iran</c:v>
                </c:pt>
                <c:pt idx="1">
                  <c:v>Sri Lanka</c:v>
                </c:pt>
                <c:pt idx="2">
                  <c:v>Afghanistan</c:v>
                </c:pt>
                <c:pt idx="3">
                  <c:v>Stateless</c:v>
                </c:pt>
                <c:pt idx="4">
                  <c:v>Pakistan</c:v>
                </c:pt>
                <c:pt idx="5">
                  <c:v>Iraq</c:v>
                </c:pt>
                <c:pt idx="6">
                  <c:v>Vietnam</c:v>
                </c:pt>
                <c:pt idx="7">
                  <c:v>Myanmar</c:v>
                </c:pt>
                <c:pt idx="8">
                  <c:v>Somalia</c:v>
                </c:pt>
                <c:pt idx="9">
                  <c:v>Lebanon</c:v>
                </c:pt>
                <c:pt idx="10">
                  <c:v>Bangladesh</c:v>
                </c:pt>
                <c:pt idx="11">
                  <c:v>Sudan</c:v>
                </c:pt>
                <c:pt idx="12">
                  <c:v>India</c:v>
                </c:pt>
                <c:pt idx="13">
                  <c:v>Syria</c:v>
                </c:pt>
                <c:pt idx="14">
                  <c:v>Palestinian Auth.</c:v>
                </c:pt>
                <c:pt idx="15">
                  <c:v>Indonesia</c:v>
                </c:pt>
                <c:pt idx="16">
                  <c:v>Unknown</c:v>
                </c:pt>
                <c:pt idx="17">
                  <c:v>Eritrea</c:v>
                </c:pt>
                <c:pt idx="18">
                  <c:v>Albania</c:v>
                </c:pt>
                <c:pt idx="19">
                  <c:v>Algeria</c:v>
                </c:pt>
                <c:pt idx="20">
                  <c:v>Belarus</c:v>
                </c:pt>
                <c:pt idx="21">
                  <c:v>Djibouti</c:v>
                </c:pt>
                <c:pt idx="22">
                  <c:v>Egypt</c:v>
                </c:pt>
                <c:pt idx="23">
                  <c:v>Kuwait</c:v>
                </c:pt>
                <c:pt idx="24">
                  <c:v>Malaysia</c:v>
                </c:pt>
                <c:pt idx="25">
                  <c:v>Nepal</c:v>
                </c:pt>
                <c:pt idx="26">
                  <c:v>Philippines</c:v>
                </c:pt>
                <c:pt idx="27">
                  <c:v>Turkey</c:v>
                </c:pt>
                <c:pt idx="28">
                  <c:v>Ukraine</c:v>
                </c:pt>
                <c:pt idx="29">
                  <c:v>Yemen</c:v>
                </c:pt>
              </c:strCache>
            </c:strRef>
          </c:cat>
          <c:val>
            <c:numRef>
              <c:f>'Birthplace Sept 2016'!$C$7:$C$36</c:f>
              <c:numCache>
                <c:formatCode>#,##0</c:formatCode>
                <c:ptCount val="30"/>
                <c:pt idx="0">
                  <c:v>3367</c:v>
                </c:pt>
                <c:pt idx="1">
                  <c:v>2234</c:v>
                </c:pt>
                <c:pt idx="2">
                  <c:v>1561</c:v>
                </c:pt>
                <c:pt idx="3">
                  <c:v>1115</c:v>
                </c:pt>
                <c:pt idx="4">
                  <c:v>980</c:v>
                </c:pt>
                <c:pt idx="5">
                  <c:v>268</c:v>
                </c:pt>
                <c:pt idx="6">
                  <c:v>175</c:v>
                </c:pt>
                <c:pt idx="7">
                  <c:v>154</c:v>
                </c:pt>
                <c:pt idx="8">
                  <c:v>119</c:v>
                </c:pt>
                <c:pt idx="9">
                  <c:v>113</c:v>
                </c:pt>
                <c:pt idx="10">
                  <c:v>88</c:v>
                </c:pt>
                <c:pt idx="11">
                  <c:v>77</c:v>
                </c:pt>
                <c:pt idx="12">
                  <c:v>26</c:v>
                </c:pt>
                <c:pt idx="13">
                  <c:v>26</c:v>
                </c:pt>
                <c:pt idx="14">
                  <c:v>25</c:v>
                </c:pt>
                <c:pt idx="15">
                  <c:v>19</c:v>
                </c:pt>
                <c:pt idx="16">
                  <c:v>18</c:v>
                </c:pt>
                <c:pt idx="17">
                  <c:v>14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96593920"/>
        <c:axId val="196595712"/>
      </c:barChart>
      <c:catAx>
        <c:axId val="196593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n-US"/>
          </a:p>
        </c:txPr>
        <c:crossAx val="196595712"/>
        <c:crosses val="autoZero"/>
        <c:auto val="1"/>
        <c:lblAlgn val="ctr"/>
        <c:lblOffset val="100"/>
        <c:noMultiLvlLbl val="0"/>
      </c:catAx>
      <c:valAx>
        <c:axId val="19659571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AU" sz="900" b="1" i="0" baseline="0"/>
                  <a:t>Per cent of Asylum-seekers</a:t>
                </a:r>
              </a:p>
            </c:rich>
          </c:tx>
          <c:layout>
            <c:manualLayout>
              <c:xMode val="edge"/>
              <c:yMode val="edge"/>
              <c:x val="0.36363597915189538"/>
              <c:y val="9.6068088576307248E-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n-US"/>
          </a:p>
        </c:txPr>
        <c:crossAx val="1965939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Asylum-seekers</a:t>
            </a:r>
          </a:p>
        </c:rich>
      </c:tx>
      <c:layout>
        <c:manualLayout>
          <c:xMode val="edge"/>
          <c:yMode val="edge"/>
          <c:x val="0.42039859850054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487617835253"/>
          <c:y val="2.9019071995828576E-2"/>
          <c:w val="0.85177483503493079"/>
          <c:h val="0.96327680314088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'Suburb Sept 2016'!$B$6</c:f>
              <c:strCache>
                <c:ptCount val="1"/>
                <c:pt idx="0">
                  <c:v>Suburb of Residence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48"/>
            <c:invertIfNegative val="0"/>
            <c:bubble3D val="0"/>
          </c:dPt>
          <c:dPt>
            <c:idx val="51"/>
            <c:invertIfNegative val="0"/>
            <c:bubble3D val="0"/>
          </c:dPt>
          <c:dPt>
            <c:idx val="56"/>
            <c:invertIfNegative val="0"/>
            <c:bubble3D val="0"/>
          </c:dPt>
          <c:dPt>
            <c:idx val="67"/>
            <c:invertIfNegative val="0"/>
            <c:bubble3D val="0"/>
          </c:dPt>
          <c:dPt>
            <c:idx val="82"/>
            <c:invertIfNegative val="0"/>
            <c:bubble3D val="0"/>
          </c:dPt>
          <c:dPt>
            <c:idx val="86"/>
            <c:invertIfNegative val="0"/>
            <c:bubble3D val="0"/>
          </c:dPt>
          <c:dPt>
            <c:idx val="90"/>
            <c:invertIfNegative val="0"/>
            <c:bubble3D val="0"/>
          </c:dPt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'Suburb Sept 2016'!$B$7:$B$129</c:f>
              <c:strCache>
                <c:ptCount val="123"/>
                <c:pt idx="0">
                  <c:v>Dandenong</c:v>
                </c:pt>
                <c:pt idx="1">
                  <c:v>Springvale</c:v>
                </c:pt>
                <c:pt idx="2">
                  <c:v>St Albans</c:v>
                </c:pt>
                <c:pt idx="3">
                  <c:v>Doveton</c:v>
                </c:pt>
                <c:pt idx="4">
                  <c:v>Noble Park</c:v>
                </c:pt>
                <c:pt idx="5">
                  <c:v>Lalor</c:v>
                </c:pt>
                <c:pt idx="6">
                  <c:v>Dandenong North</c:v>
                </c:pt>
                <c:pt idx="7">
                  <c:v>Sunshine</c:v>
                </c:pt>
                <c:pt idx="8">
                  <c:v>Sunshine West</c:v>
                </c:pt>
                <c:pt idx="9">
                  <c:v>Thomastown</c:v>
                </c:pt>
                <c:pt idx="10">
                  <c:v>Epping</c:v>
                </c:pt>
                <c:pt idx="11">
                  <c:v>Broadmeadows</c:v>
                </c:pt>
                <c:pt idx="12">
                  <c:v>Albion</c:v>
                </c:pt>
                <c:pt idx="13">
                  <c:v>Sunshine North</c:v>
                </c:pt>
                <c:pt idx="14">
                  <c:v>Glenroy</c:v>
                </c:pt>
                <c:pt idx="15">
                  <c:v>Reservoir</c:v>
                </c:pt>
                <c:pt idx="16">
                  <c:v>Hampton Park</c:v>
                </c:pt>
                <c:pt idx="17">
                  <c:v>Mill Park</c:v>
                </c:pt>
                <c:pt idx="18">
                  <c:v>Shepparton</c:v>
                </c:pt>
                <c:pt idx="19">
                  <c:v>Werribee</c:v>
                </c:pt>
                <c:pt idx="20">
                  <c:v>Dandenong South</c:v>
                </c:pt>
                <c:pt idx="21">
                  <c:v>Hoppers Crossing</c:v>
                </c:pt>
                <c:pt idx="22">
                  <c:v>Braybrook</c:v>
                </c:pt>
                <c:pt idx="23">
                  <c:v>Avondale Heights</c:v>
                </c:pt>
                <c:pt idx="24">
                  <c:v>Dallas</c:v>
                </c:pt>
                <c:pt idx="25">
                  <c:v>Hallam</c:v>
                </c:pt>
                <c:pt idx="26">
                  <c:v>Footscray</c:v>
                </c:pt>
                <c:pt idx="27">
                  <c:v>Endeavour Hills</c:v>
                </c:pt>
                <c:pt idx="28">
                  <c:v>Narre Warren</c:v>
                </c:pt>
                <c:pt idx="29">
                  <c:v>Preston</c:v>
                </c:pt>
                <c:pt idx="30">
                  <c:v>Craigieburn</c:v>
                </c:pt>
                <c:pt idx="31">
                  <c:v>Meadow Heights</c:v>
                </c:pt>
                <c:pt idx="32">
                  <c:v>South Morang</c:v>
                </c:pt>
                <c:pt idx="33">
                  <c:v>Roxburgh Park</c:v>
                </c:pt>
                <c:pt idx="34">
                  <c:v>Mildura</c:v>
                </c:pt>
                <c:pt idx="35">
                  <c:v>Ardeer</c:v>
                </c:pt>
                <c:pt idx="36">
                  <c:v>Corio</c:v>
                </c:pt>
                <c:pt idx="37">
                  <c:v>Altona Meadows</c:v>
                </c:pt>
                <c:pt idx="38">
                  <c:v>Fawkner</c:v>
                </c:pt>
                <c:pt idx="39">
                  <c:v>Deer Park</c:v>
                </c:pt>
                <c:pt idx="40">
                  <c:v>Doncaster East</c:v>
                </c:pt>
                <c:pt idx="41">
                  <c:v>Keilor East</c:v>
                </c:pt>
                <c:pt idx="42">
                  <c:v>Point Cook</c:v>
                </c:pt>
                <c:pt idx="43">
                  <c:v>West Footscray</c:v>
                </c:pt>
                <c:pt idx="44">
                  <c:v>Bundoora</c:v>
                </c:pt>
                <c:pt idx="45">
                  <c:v>Jacana</c:v>
                </c:pt>
                <c:pt idx="46">
                  <c:v>Pascoe Vale</c:v>
                </c:pt>
                <c:pt idx="47">
                  <c:v>Altona North</c:v>
                </c:pt>
                <c:pt idx="48">
                  <c:v>Narre Warren South</c:v>
                </c:pt>
                <c:pt idx="49">
                  <c:v>Doncaster</c:v>
                </c:pt>
                <c:pt idx="50">
                  <c:v>Coburg</c:v>
                </c:pt>
                <c:pt idx="51">
                  <c:v>Springvale South</c:v>
                </c:pt>
                <c:pt idx="52">
                  <c:v>Brunswick</c:v>
                </c:pt>
                <c:pt idx="53">
                  <c:v>Norlane</c:v>
                </c:pt>
                <c:pt idx="54">
                  <c:v>Templestowe Lower</c:v>
                </c:pt>
                <c:pt idx="55">
                  <c:v>Clayton South</c:v>
                </c:pt>
                <c:pt idx="56">
                  <c:v>Keysborough</c:v>
                </c:pt>
                <c:pt idx="57">
                  <c:v>Swan Hill</c:v>
                </c:pt>
                <c:pt idx="58">
                  <c:v>Mernda</c:v>
                </c:pt>
                <c:pt idx="59">
                  <c:v>Sale</c:v>
                </c:pt>
                <c:pt idx="60">
                  <c:v>Campbellfield</c:v>
                </c:pt>
                <c:pt idx="61">
                  <c:v>Cranbourne North</c:v>
                </c:pt>
                <c:pt idx="62">
                  <c:v>Hadfield</c:v>
                </c:pt>
                <c:pt idx="63">
                  <c:v>Kings Park</c:v>
                </c:pt>
                <c:pt idx="64">
                  <c:v>Cairnlea</c:v>
                </c:pt>
                <c:pt idx="65">
                  <c:v>Essendon</c:v>
                </c:pt>
                <c:pt idx="66">
                  <c:v>Wyndham Vale</c:v>
                </c:pt>
                <c:pt idx="67">
                  <c:v>Eumemmerring</c:v>
                </c:pt>
                <c:pt idx="68">
                  <c:v>Robinvale</c:v>
                </c:pt>
                <c:pt idx="69">
                  <c:v>Albanvale</c:v>
                </c:pt>
                <c:pt idx="70">
                  <c:v>Caroline Springs</c:v>
                </c:pt>
                <c:pt idx="71">
                  <c:v>Oak Park</c:v>
                </c:pt>
                <c:pt idx="72">
                  <c:v>Wollert</c:v>
                </c:pt>
                <c:pt idx="73">
                  <c:v>Cranbourne</c:v>
                </c:pt>
                <c:pt idx="74">
                  <c:v>Bell Park</c:v>
                </c:pt>
                <c:pt idx="75">
                  <c:v>Box Hill</c:v>
                </c:pt>
                <c:pt idx="76">
                  <c:v>Geelong West</c:v>
                </c:pt>
                <c:pt idx="77">
                  <c:v>Colac</c:v>
                </c:pt>
                <c:pt idx="78">
                  <c:v>Heidelberg West</c:v>
                </c:pt>
                <c:pt idx="79">
                  <c:v>Keilor Downs</c:v>
                </c:pt>
                <c:pt idx="80">
                  <c:v>Tarneit</c:v>
                </c:pt>
                <c:pt idx="81">
                  <c:v>Laverton</c:v>
                </c:pt>
                <c:pt idx="82">
                  <c:v>Maidstone</c:v>
                </c:pt>
                <c:pt idx="83">
                  <c:v>Ringwood</c:v>
                </c:pt>
                <c:pt idx="84">
                  <c:v>Blackburn</c:v>
                </c:pt>
                <c:pt idx="85">
                  <c:v>Maribyrnong</c:v>
                </c:pt>
                <c:pt idx="86">
                  <c:v>Noble Park North</c:v>
                </c:pt>
                <c:pt idx="87">
                  <c:v>North Melbourne</c:v>
                </c:pt>
                <c:pt idx="88">
                  <c:v>Westmeadows</c:v>
                </c:pt>
                <c:pt idx="89">
                  <c:v>Boronia</c:v>
                </c:pt>
                <c:pt idx="90">
                  <c:v>Box Hill North</c:v>
                </c:pt>
                <c:pt idx="91">
                  <c:v>Highton</c:v>
                </c:pt>
                <c:pt idx="92">
                  <c:v>Nunawading</c:v>
                </c:pt>
                <c:pt idx="93">
                  <c:v>Belmont</c:v>
                </c:pt>
                <c:pt idx="94">
                  <c:v>Forest Hill</c:v>
                </c:pt>
                <c:pt idx="95">
                  <c:v>Templestowe</c:v>
                </c:pt>
                <c:pt idx="96">
                  <c:v>Brunswick West</c:v>
                </c:pt>
                <c:pt idx="97">
                  <c:v>Coburg North</c:v>
                </c:pt>
                <c:pt idx="98">
                  <c:v>Cranbourne West</c:v>
                </c:pt>
                <c:pt idx="99">
                  <c:v>Sydenham</c:v>
                </c:pt>
                <c:pt idx="100">
                  <c:v>Truganina</c:v>
                </c:pt>
                <c:pt idx="101">
                  <c:v>Bulleen</c:v>
                </c:pt>
                <c:pt idx="102">
                  <c:v>Castlemaine</c:v>
                </c:pt>
                <c:pt idx="103">
                  <c:v>Clayton</c:v>
                </c:pt>
                <c:pt idx="104">
                  <c:v>Delahey</c:v>
                </c:pt>
                <c:pt idx="105">
                  <c:v>Melbourne</c:v>
                </c:pt>
                <c:pt idx="106">
                  <c:v>Vermont South</c:v>
                </c:pt>
                <c:pt idx="107">
                  <c:v>Blackburn North</c:v>
                </c:pt>
                <c:pt idx="108">
                  <c:v>Brooklyn</c:v>
                </c:pt>
                <c:pt idx="109">
                  <c:v>Coolaroo</c:v>
                </c:pt>
                <c:pt idx="110">
                  <c:v>Glen Waverley</c:v>
                </c:pt>
                <c:pt idx="111">
                  <c:v>Grovedale</c:v>
                </c:pt>
                <c:pt idx="112">
                  <c:v>Hamlyn Heights</c:v>
                </c:pt>
                <c:pt idx="113">
                  <c:v>Heidelberg Heights</c:v>
                </c:pt>
                <c:pt idx="114">
                  <c:v>St Kilda</c:v>
                </c:pt>
                <c:pt idx="115">
                  <c:v>Essendon North</c:v>
                </c:pt>
                <c:pt idx="116">
                  <c:v>Kew</c:v>
                </c:pt>
                <c:pt idx="117">
                  <c:v>Macleod</c:v>
                </c:pt>
                <c:pt idx="118">
                  <c:v>Mitcham</c:v>
                </c:pt>
                <c:pt idx="119">
                  <c:v>Richmond</c:v>
                </c:pt>
                <c:pt idx="120">
                  <c:v>Rowville</c:v>
                </c:pt>
                <c:pt idx="121">
                  <c:v>South Geelong</c:v>
                </c:pt>
                <c:pt idx="122">
                  <c:v>Thornbury</c:v>
                </c:pt>
              </c:strCache>
            </c:strRef>
          </c:cat>
          <c:val>
            <c:numRef>
              <c:f>'Suburb Sept 2016'!$C$7:$C$129</c:f>
              <c:numCache>
                <c:formatCode>#,##0</c:formatCode>
                <c:ptCount val="123"/>
                <c:pt idx="0">
                  <c:v>1318</c:v>
                </c:pt>
                <c:pt idx="1">
                  <c:v>643</c:v>
                </c:pt>
                <c:pt idx="2">
                  <c:v>458</c:v>
                </c:pt>
                <c:pt idx="3">
                  <c:v>388</c:v>
                </c:pt>
                <c:pt idx="4">
                  <c:v>358</c:v>
                </c:pt>
                <c:pt idx="5">
                  <c:v>330</c:v>
                </c:pt>
                <c:pt idx="6">
                  <c:v>279</c:v>
                </c:pt>
                <c:pt idx="7">
                  <c:v>278</c:v>
                </c:pt>
                <c:pt idx="8">
                  <c:v>265</c:v>
                </c:pt>
                <c:pt idx="9">
                  <c:v>263</c:v>
                </c:pt>
                <c:pt idx="10">
                  <c:v>256</c:v>
                </c:pt>
                <c:pt idx="11">
                  <c:v>255</c:v>
                </c:pt>
                <c:pt idx="12">
                  <c:v>253</c:v>
                </c:pt>
                <c:pt idx="13">
                  <c:v>227</c:v>
                </c:pt>
                <c:pt idx="14">
                  <c:v>192</c:v>
                </c:pt>
                <c:pt idx="15">
                  <c:v>179</c:v>
                </c:pt>
                <c:pt idx="16">
                  <c:v>143</c:v>
                </c:pt>
                <c:pt idx="17">
                  <c:v>140</c:v>
                </c:pt>
                <c:pt idx="18">
                  <c:v>136</c:v>
                </c:pt>
                <c:pt idx="19">
                  <c:v>136</c:v>
                </c:pt>
                <c:pt idx="20">
                  <c:v>127</c:v>
                </c:pt>
                <c:pt idx="21">
                  <c:v>116</c:v>
                </c:pt>
                <c:pt idx="22">
                  <c:v>113</c:v>
                </c:pt>
                <c:pt idx="23">
                  <c:v>112</c:v>
                </c:pt>
                <c:pt idx="24">
                  <c:v>104</c:v>
                </c:pt>
                <c:pt idx="25">
                  <c:v>93</c:v>
                </c:pt>
                <c:pt idx="26">
                  <c:v>88</c:v>
                </c:pt>
                <c:pt idx="27">
                  <c:v>86</c:v>
                </c:pt>
                <c:pt idx="28">
                  <c:v>74</c:v>
                </c:pt>
                <c:pt idx="29">
                  <c:v>73</c:v>
                </c:pt>
                <c:pt idx="30">
                  <c:v>72</c:v>
                </c:pt>
                <c:pt idx="31">
                  <c:v>69</c:v>
                </c:pt>
                <c:pt idx="32">
                  <c:v>58</c:v>
                </c:pt>
                <c:pt idx="33">
                  <c:v>55</c:v>
                </c:pt>
                <c:pt idx="34">
                  <c:v>54</c:v>
                </c:pt>
                <c:pt idx="35">
                  <c:v>50</c:v>
                </c:pt>
                <c:pt idx="36">
                  <c:v>50</c:v>
                </c:pt>
                <c:pt idx="37">
                  <c:v>46</c:v>
                </c:pt>
                <c:pt idx="38">
                  <c:v>46</c:v>
                </c:pt>
                <c:pt idx="39">
                  <c:v>45</c:v>
                </c:pt>
                <c:pt idx="40">
                  <c:v>44</c:v>
                </c:pt>
                <c:pt idx="41">
                  <c:v>44</c:v>
                </c:pt>
                <c:pt idx="42">
                  <c:v>44</c:v>
                </c:pt>
                <c:pt idx="43">
                  <c:v>44</c:v>
                </c:pt>
                <c:pt idx="44">
                  <c:v>43</c:v>
                </c:pt>
                <c:pt idx="45">
                  <c:v>43</c:v>
                </c:pt>
                <c:pt idx="46">
                  <c:v>41</c:v>
                </c:pt>
                <c:pt idx="47">
                  <c:v>40</c:v>
                </c:pt>
                <c:pt idx="48">
                  <c:v>40</c:v>
                </c:pt>
                <c:pt idx="49">
                  <c:v>39</c:v>
                </c:pt>
                <c:pt idx="50">
                  <c:v>37</c:v>
                </c:pt>
                <c:pt idx="51">
                  <c:v>36</c:v>
                </c:pt>
                <c:pt idx="52">
                  <c:v>34</c:v>
                </c:pt>
                <c:pt idx="53">
                  <c:v>33</c:v>
                </c:pt>
                <c:pt idx="54">
                  <c:v>32</c:v>
                </c:pt>
                <c:pt idx="55">
                  <c:v>31</c:v>
                </c:pt>
                <c:pt idx="56">
                  <c:v>31</c:v>
                </c:pt>
                <c:pt idx="57">
                  <c:v>31</c:v>
                </c:pt>
                <c:pt idx="58">
                  <c:v>30</c:v>
                </c:pt>
                <c:pt idx="59">
                  <c:v>30</c:v>
                </c:pt>
                <c:pt idx="60">
                  <c:v>29</c:v>
                </c:pt>
                <c:pt idx="61">
                  <c:v>29</c:v>
                </c:pt>
                <c:pt idx="62">
                  <c:v>27</c:v>
                </c:pt>
                <c:pt idx="63">
                  <c:v>26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24</c:v>
                </c:pt>
                <c:pt idx="68">
                  <c:v>24</c:v>
                </c:pt>
                <c:pt idx="69">
                  <c:v>22</c:v>
                </c:pt>
                <c:pt idx="70">
                  <c:v>21</c:v>
                </c:pt>
                <c:pt idx="71">
                  <c:v>21</c:v>
                </c:pt>
                <c:pt idx="72">
                  <c:v>21</c:v>
                </c:pt>
                <c:pt idx="73">
                  <c:v>20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18</c:v>
                </c:pt>
                <c:pt idx="78">
                  <c:v>18</c:v>
                </c:pt>
                <c:pt idx="79">
                  <c:v>18</c:v>
                </c:pt>
                <c:pt idx="80">
                  <c:v>18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6894720"/>
        <c:axId val="196896256"/>
      </c:barChart>
      <c:catAx>
        <c:axId val="196894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96896256"/>
        <c:crosses val="autoZero"/>
        <c:auto val="1"/>
        <c:lblAlgn val="ctr"/>
        <c:lblOffset val="100"/>
        <c:noMultiLvlLbl val="0"/>
      </c:catAx>
      <c:valAx>
        <c:axId val="196896256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196894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513" l="0.39370078740157488" r="0.39370078740157488" t="0.39370078740157488" header="0.39370078740157488" footer="0.39370078740157488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 cent of Asylum</a:t>
            </a:r>
            <a:r>
              <a:rPr lang="en-US" baseline="0"/>
              <a:t>-seekers in Victoria</a:t>
            </a:r>
            <a:endParaRPr lang="en-US"/>
          </a:p>
        </c:rich>
      </c:tx>
      <c:layout>
        <c:manualLayout>
          <c:xMode val="edge"/>
          <c:yMode val="edge"/>
          <c:x val="0.4203985985005472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47325723040621"/>
          <c:y val="7.4950036650824114E-2"/>
          <c:w val="0.90824759405074351"/>
          <c:h val="0.9139688349767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Muncipality!$B$6</c:f>
              <c:strCache>
                <c:ptCount val="1"/>
                <c:pt idx="0">
                  <c:v>Municipality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Muncipality!$B$7:$B$31</c:f>
              <c:strCache>
                <c:ptCount val="25"/>
                <c:pt idx="0">
                  <c:v>Greater Dandenong</c:v>
                </c:pt>
                <c:pt idx="1">
                  <c:v>Brimbank</c:v>
                </c:pt>
                <c:pt idx="2">
                  <c:v>Casey</c:v>
                </c:pt>
                <c:pt idx="3">
                  <c:v>Whittlesea</c:v>
                </c:pt>
                <c:pt idx="4">
                  <c:v>Hume</c:v>
                </c:pt>
                <c:pt idx="5">
                  <c:v>Wyndham</c:v>
                </c:pt>
                <c:pt idx="6">
                  <c:v>Maribyrnong</c:v>
                </c:pt>
                <c:pt idx="7">
                  <c:v>Moreland</c:v>
                </c:pt>
                <c:pt idx="8">
                  <c:v>Darebin</c:v>
                </c:pt>
                <c:pt idx="9">
                  <c:v>Greater Shepparton</c:v>
                </c:pt>
                <c:pt idx="10">
                  <c:v>Greater Geelong</c:v>
                </c:pt>
                <c:pt idx="11">
                  <c:v>Hobsons Bay</c:v>
                </c:pt>
                <c:pt idx="12">
                  <c:v>Mildura</c:v>
                </c:pt>
                <c:pt idx="13">
                  <c:v>Swan Hill</c:v>
                </c:pt>
                <c:pt idx="14">
                  <c:v>Manningham</c:v>
                </c:pt>
                <c:pt idx="15">
                  <c:v>Moonee Valley</c:v>
                </c:pt>
                <c:pt idx="16">
                  <c:v>Melbourne</c:v>
                </c:pt>
                <c:pt idx="17">
                  <c:v>Monash</c:v>
                </c:pt>
                <c:pt idx="18">
                  <c:v>Banyule</c:v>
                </c:pt>
                <c:pt idx="19">
                  <c:v>Whitehorse</c:v>
                </c:pt>
                <c:pt idx="20">
                  <c:v>Kingston</c:v>
                </c:pt>
                <c:pt idx="21">
                  <c:v>Stonnington</c:v>
                </c:pt>
                <c:pt idx="22">
                  <c:v>Melton</c:v>
                </c:pt>
                <c:pt idx="23">
                  <c:v>Maroondah</c:v>
                </c:pt>
                <c:pt idx="24">
                  <c:v>Port Phillip</c:v>
                </c:pt>
              </c:strCache>
            </c:strRef>
          </c:cat>
          <c:val>
            <c:numRef>
              <c:f>Muncipality!$D$7:$D$31</c:f>
              <c:numCache>
                <c:formatCode>#,##0.0</c:formatCode>
                <c:ptCount val="25"/>
                <c:pt idx="0">
                  <c:v>29.502870139716237</c:v>
                </c:pt>
                <c:pt idx="1">
                  <c:v>15.292970865374201</c:v>
                </c:pt>
                <c:pt idx="2">
                  <c:v>8.7620491714502329</c:v>
                </c:pt>
                <c:pt idx="3">
                  <c:v>7.3757175349290591</c:v>
                </c:pt>
                <c:pt idx="4">
                  <c:v>5.5886494097259831</c:v>
                </c:pt>
                <c:pt idx="5">
                  <c:v>5.4586808188021232</c:v>
                </c:pt>
                <c:pt idx="6">
                  <c:v>4.1589949095635221</c:v>
                </c:pt>
                <c:pt idx="7">
                  <c:v>3.3900140799306833</c:v>
                </c:pt>
                <c:pt idx="8">
                  <c:v>3.0975847503519982</c:v>
                </c:pt>
                <c:pt idx="9">
                  <c:v>2.1553124661540126</c:v>
                </c:pt>
                <c:pt idx="10">
                  <c:v>2.1119896025127263</c:v>
                </c:pt>
                <c:pt idx="11">
                  <c:v>0.95310300010830717</c:v>
                </c:pt>
                <c:pt idx="12">
                  <c:v>0.81230369327412544</c:v>
                </c:pt>
                <c:pt idx="13">
                  <c:v>0.69316581826058699</c:v>
                </c:pt>
                <c:pt idx="14">
                  <c:v>0.60652009097801363</c:v>
                </c:pt>
                <c:pt idx="15">
                  <c:v>0.57402794324704864</c:v>
                </c:pt>
                <c:pt idx="16">
                  <c:v>0.55236651142640525</c:v>
                </c:pt>
                <c:pt idx="17">
                  <c:v>0.49821293187479693</c:v>
                </c:pt>
                <c:pt idx="18">
                  <c:v>0.41156720459222357</c:v>
                </c:pt>
                <c:pt idx="19">
                  <c:v>0.37907505686125853</c:v>
                </c:pt>
                <c:pt idx="20">
                  <c:v>0.20578360229611178</c:v>
                </c:pt>
                <c:pt idx="21">
                  <c:v>0.17329145456514675</c:v>
                </c:pt>
                <c:pt idx="22">
                  <c:v>0.12996859092386007</c:v>
                </c:pt>
                <c:pt idx="23">
                  <c:v>0.10830715910321671</c:v>
                </c:pt>
                <c:pt idx="24">
                  <c:v>0.10830715910321671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1268480"/>
        <c:axId val="161270016"/>
      </c:barChart>
      <c:catAx>
        <c:axId val="161268480"/>
        <c:scaling>
          <c:orientation val="maxMin"/>
        </c:scaling>
        <c:delete val="0"/>
        <c:axPos val="l"/>
        <c:majorTickMark val="none"/>
        <c:minorTickMark val="none"/>
        <c:tickLblPos val="nextTo"/>
        <c:crossAx val="161270016"/>
        <c:crosses val="autoZero"/>
        <c:auto val="1"/>
        <c:lblAlgn val="ctr"/>
        <c:lblOffset val="100"/>
        <c:noMultiLvlLbl val="0"/>
      </c:catAx>
      <c:valAx>
        <c:axId val="161270016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1612684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Asylum-seekers</a:t>
            </a:r>
          </a:p>
        </c:rich>
      </c:tx>
      <c:layout>
        <c:manualLayout>
          <c:xMode val="edge"/>
          <c:yMode val="edge"/>
          <c:x val="0.4203985985005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996539876531732"/>
          <c:y val="7.4892371126876453E-2"/>
          <c:w val="0.72517201242258744"/>
          <c:h val="0.911534523531093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'Municipality Sept 2016'!$B$6</c:f>
              <c:strCache>
                <c:ptCount val="1"/>
                <c:pt idx="0">
                  <c:v>Municipality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'Municipality Sept 2016'!$B$7:$B$33</c:f>
              <c:strCache>
                <c:ptCount val="27"/>
                <c:pt idx="0">
                  <c:v>Greater Dandenong  </c:v>
                </c:pt>
                <c:pt idx="1">
                  <c:v>Brimbank  </c:v>
                </c:pt>
                <c:pt idx="2">
                  <c:v>Whittlesea  </c:v>
                </c:pt>
                <c:pt idx="3">
                  <c:v>Casey  </c:v>
                </c:pt>
                <c:pt idx="4">
                  <c:v>Hume  </c:v>
                </c:pt>
                <c:pt idx="5">
                  <c:v>Wyndham  </c:v>
                </c:pt>
                <c:pt idx="6">
                  <c:v>Moreland  </c:v>
                </c:pt>
                <c:pt idx="7">
                  <c:v>Darebin  </c:v>
                </c:pt>
                <c:pt idx="8">
                  <c:v>Maribyrnong  </c:v>
                </c:pt>
                <c:pt idx="9">
                  <c:v>Greater Geelong  </c:v>
                </c:pt>
                <c:pt idx="10">
                  <c:v>Manningham  </c:v>
                </c:pt>
                <c:pt idx="11">
                  <c:v>Moonee Valley  </c:v>
                </c:pt>
                <c:pt idx="12">
                  <c:v>Greater Shepparton  </c:v>
                </c:pt>
                <c:pt idx="13">
                  <c:v>Hobsons Bay  </c:v>
                </c:pt>
                <c:pt idx="14">
                  <c:v>Whitehorse  </c:v>
                </c:pt>
                <c:pt idx="15">
                  <c:v>Banyule  </c:v>
                </c:pt>
                <c:pt idx="16">
                  <c:v>Swan Hill  </c:v>
                </c:pt>
                <c:pt idx="17">
                  <c:v>Mildura  </c:v>
                </c:pt>
                <c:pt idx="18">
                  <c:v>Melton  </c:v>
                </c:pt>
                <c:pt idx="19">
                  <c:v>Kingston  </c:v>
                </c:pt>
                <c:pt idx="20">
                  <c:v>Melbourne  </c:v>
                </c:pt>
                <c:pt idx="21">
                  <c:v>Monash  </c:v>
                </c:pt>
                <c:pt idx="22">
                  <c:v>Colac Otway  </c:v>
                </c:pt>
                <c:pt idx="23">
                  <c:v>Maroondah  </c:v>
                </c:pt>
                <c:pt idx="24">
                  <c:v>Boroondara  </c:v>
                </c:pt>
                <c:pt idx="25">
                  <c:v>Yarra  </c:v>
                </c:pt>
                <c:pt idx="26">
                  <c:v>Stonnington  </c:v>
                </c:pt>
              </c:strCache>
            </c:strRef>
          </c:cat>
          <c:val>
            <c:numRef>
              <c:f>'Municipality Sept 2016'!$C$7:$C$33</c:f>
              <c:numCache>
                <c:formatCode>#,##0</c:formatCode>
                <c:ptCount val="27"/>
                <c:pt idx="0">
                  <c:v>2808</c:v>
                </c:pt>
                <c:pt idx="1">
                  <c:v>1747</c:v>
                </c:pt>
                <c:pt idx="2">
                  <c:v>1098</c:v>
                </c:pt>
                <c:pt idx="3">
                  <c:v>910</c:v>
                </c:pt>
                <c:pt idx="4">
                  <c:v>700</c:v>
                </c:pt>
                <c:pt idx="5">
                  <c:v>339</c:v>
                </c:pt>
                <c:pt idx="6">
                  <c:v>328</c:v>
                </c:pt>
                <c:pt idx="7">
                  <c:v>312</c:v>
                </c:pt>
                <c:pt idx="8">
                  <c:v>278</c:v>
                </c:pt>
                <c:pt idx="9">
                  <c:v>182</c:v>
                </c:pt>
                <c:pt idx="10">
                  <c:v>156</c:v>
                </c:pt>
                <c:pt idx="11">
                  <c:v>147</c:v>
                </c:pt>
                <c:pt idx="12">
                  <c:v>136</c:v>
                </c:pt>
                <c:pt idx="13">
                  <c:v>103</c:v>
                </c:pt>
                <c:pt idx="14">
                  <c:v>97</c:v>
                </c:pt>
                <c:pt idx="15">
                  <c:v>82</c:v>
                </c:pt>
                <c:pt idx="16">
                  <c:v>55</c:v>
                </c:pt>
                <c:pt idx="17">
                  <c:v>54</c:v>
                </c:pt>
                <c:pt idx="18">
                  <c:v>34</c:v>
                </c:pt>
                <c:pt idx="19">
                  <c:v>31</c:v>
                </c:pt>
                <c:pt idx="20">
                  <c:v>28</c:v>
                </c:pt>
                <c:pt idx="21">
                  <c:v>23</c:v>
                </c:pt>
                <c:pt idx="22">
                  <c:v>18</c:v>
                </c:pt>
                <c:pt idx="23">
                  <c:v>17</c:v>
                </c:pt>
                <c:pt idx="24">
                  <c:v>10</c:v>
                </c:pt>
                <c:pt idx="25">
                  <c:v>10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198158592"/>
        <c:axId val="198168576"/>
      </c:barChart>
      <c:catAx>
        <c:axId val="198158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8168576"/>
        <c:crosses val="autoZero"/>
        <c:auto val="1"/>
        <c:lblAlgn val="ctr"/>
        <c:lblOffset val="100"/>
        <c:noMultiLvlLbl val="0"/>
      </c:catAx>
      <c:valAx>
        <c:axId val="198168576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198158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535" l="0.39370078740157488" r="0.39370078740157488" t="0.39370078740157488" header="0.39370078740157488" footer="0.39370078740157488"/>
    <c:pageSetup paperSize="9"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65223097112858E-2"/>
          <c:y val="1.1064758302145792E-2"/>
          <c:w val="0.92947222222222226"/>
          <c:h val="0.951816031513948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1796875"/>
                  <c:y val="-2.1893818771587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4062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3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8124794947506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29166666666666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5104166666666713E-2"/>
                  <c:y val="-8.0276408135904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46875E-2"/>
                  <c:y val="8.0276408135904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6875000000000049E-2"/>
                  <c:y val="8.0276408135904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42706282808398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'Change 2015_2016'!$B$6:$B$32</c:f>
              <c:strCache>
                <c:ptCount val="27"/>
                <c:pt idx="0">
                  <c:v>Wyndham  </c:v>
                </c:pt>
                <c:pt idx="1">
                  <c:v>Greater Shepparton  </c:v>
                </c:pt>
                <c:pt idx="2">
                  <c:v>Maribyrnong  </c:v>
                </c:pt>
                <c:pt idx="3">
                  <c:v>Mildura  </c:v>
                </c:pt>
                <c:pt idx="4">
                  <c:v>Moreland  </c:v>
                </c:pt>
                <c:pt idx="5">
                  <c:v>Monash  </c:v>
                </c:pt>
                <c:pt idx="6">
                  <c:v>Swan Hill  </c:v>
                </c:pt>
                <c:pt idx="7">
                  <c:v>Stonnington  </c:v>
                </c:pt>
                <c:pt idx="8">
                  <c:v>Greater Dandenong  </c:v>
                </c:pt>
                <c:pt idx="9">
                  <c:v>Boroondara  </c:v>
                </c:pt>
                <c:pt idx="10">
                  <c:v>Kingston  </c:v>
                </c:pt>
                <c:pt idx="11">
                  <c:v>Yarra  </c:v>
                </c:pt>
                <c:pt idx="12">
                  <c:v>Colac Otway  </c:v>
                </c:pt>
                <c:pt idx="13">
                  <c:v>Maroondah  </c:v>
                </c:pt>
                <c:pt idx="14">
                  <c:v>Darebin  </c:v>
                </c:pt>
                <c:pt idx="15">
                  <c:v>Melbourne  </c:v>
                </c:pt>
                <c:pt idx="16">
                  <c:v>Hobsons Bay  </c:v>
                </c:pt>
                <c:pt idx="17">
                  <c:v>Greater Geelong  </c:v>
                </c:pt>
                <c:pt idx="18">
                  <c:v>Melton  </c:v>
                </c:pt>
                <c:pt idx="19">
                  <c:v>Whitehorse  </c:v>
                </c:pt>
                <c:pt idx="20">
                  <c:v>Banyule  </c:v>
                </c:pt>
                <c:pt idx="21">
                  <c:v>Moonee Valley  </c:v>
                </c:pt>
                <c:pt idx="22">
                  <c:v>Manningham  </c:v>
                </c:pt>
                <c:pt idx="23">
                  <c:v>Casey  </c:v>
                </c:pt>
                <c:pt idx="24">
                  <c:v>Hume  </c:v>
                </c:pt>
                <c:pt idx="25">
                  <c:v>Brimbank  </c:v>
                </c:pt>
                <c:pt idx="26">
                  <c:v>Whittlesea  </c:v>
                </c:pt>
              </c:strCache>
            </c:strRef>
          </c:cat>
          <c:val>
            <c:numRef>
              <c:f>'Change 2015_2016'!$E$6:$E$32</c:f>
              <c:numCache>
                <c:formatCode>#,##0</c:formatCode>
                <c:ptCount val="27"/>
                <c:pt idx="0">
                  <c:v>-99</c:v>
                </c:pt>
                <c:pt idx="1">
                  <c:v>-69</c:v>
                </c:pt>
                <c:pt idx="2">
                  <c:v>-48</c:v>
                </c:pt>
                <c:pt idx="3">
                  <c:v>-35</c:v>
                </c:pt>
                <c:pt idx="4">
                  <c:v>-27</c:v>
                </c:pt>
                <c:pt idx="5">
                  <c:v>-22</c:v>
                </c:pt>
                <c:pt idx="6">
                  <c:v>-19</c:v>
                </c:pt>
                <c:pt idx="7">
                  <c:v>-16</c:v>
                </c:pt>
                <c:pt idx="8">
                  <c:v>-9</c:v>
                </c:pt>
                <c:pt idx="9">
                  <c:v>-8</c:v>
                </c:pt>
                <c:pt idx="10">
                  <c:v>-5</c:v>
                </c:pt>
                <c:pt idx="11">
                  <c:v>-3</c:v>
                </c:pt>
                <c:pt idx="12">
                  <c:v>0</c:v>
                </c:pt>
                <c:pt idx="13">
                  <c:v>3</c:v>
                </c:pt>
                <c:pt idx="14">
                  <c:v>11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24</c:v>
                </c:pt>
                <c:pt idx="19">
                  <c:v>32</c:v>
                </c:pt>
                <c:pt idx="20">
                  <c:v>58</c:v>
                </c:pt>
                <c:pt idx="21">
                  <c:v>75</c:v>
                </c:pt>
                <c:pt idx="22">
                  <c:v>80</c:v>
                </c:pt>
                <c:pt idx="23">
                  <c:v>107</c:v>
                </c:pt>
                <c:pt idx="24">
                  <c:v>169</c:v>
                </c:pt>
                <c:pt idx="25">
                  <c:v>322</c:v>
                </c:pt>
                <c:pt idx="26">
                  <c:v>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198222208"/>
        <c:axId val="198223744"/>
      </c:barChart>
      <c:catAx>
        <c:axId val="19822220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8223744"/>
        <c:crosses val="autoZero"/>
        <c:auto val="1"/>
        <c:lblAlgn val="ctr"/>
        <c:lblOffset val="100"/>
        <c:noMultiLvlLbl val="0"/>
      </c:catAx>
      <c:valAx>
        <c:axId val="198223744"/>
        <c:scaling>
          <c:orientation val="minMax"/>
          <c:min val="-250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8222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6095845986928"/>
          <c:y val="5.0925925925925923E-2"/>
          <c:w val="0.86821673849660252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'Age &amp; Gender March 2017'!$B$7:$B$14</c:f>
              <c:strCache>
                <c:ptCount val="8"/>
                <c:pt idx="0">
                  <c:v>0 to 4</c:v>
                </c:pt>
                <c:pt idx="1">
                  <c:v>5 to 11</c:v>
                </c:pt>
                <c:pt idx="2">
                  <c:v>12 to 15</c:v>
                </c:pt>
                <c:pt idx="3">
                  <c:v>16 to 17</c:v>
                </c:pt>
                <c:pt idx="4">
                  <c:v>18 to 25</c:v>
                </c:pt>
                <c:pt idx="5">
                  <c:v>26 to 35</c:v>
                </c:pt>
                <c:pt idx="6">
                  <c:v>36 to 45</c:v>
                </c:pt>
                <c:pt idx="7">
                  <c:v>46+</c:v>
                </c:pt>
              </c:strCache>
            </c:strRef>
          </c:cat>
          <c:val>
            <c:numRef>
              <c:f>'Age &amp; Gender March 2017'!$D$7:$D$14</c:f>
              <c:numCache>
                <c:formatCode>#,##0.0</c:formatCode>
                <c:ptCount val="8"/>
                <c:pt idx="0">
                  <c:v>6.4008012382773369</c:v>
                </c:pt>
                <c:pt idx="1">
                  <c:v>7.029044887553491</c:v>
                </c:pt>
                <c:pt idx="2">
                  <c:v>2.4401347537102795</c:v>
                </c:pt>
                <c:pt idx="3">
                  <c:v>1.2109623964308476</c:v>
                </c:pt>
                <c:pt idx="4" formatCode="#,##0">
                  <c:v>20.313211326595649</c:v>
                </c:pt>
                <c:pt idx="5" formatCode="#,##0">
                  <c:v>38.76900664663571</c:v>
                </c:pt>
                <c:pt idx="6" formatCode="#,##0">
                  <c:v>16.953473550031866</c:v>
                </c:pt>
                <c:pt idx="7">
                  <c:v>6.8833652007648185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8428160"/>
        <c:axId val="198429696"/>
      </c:barChart>
      <c:catAx>
        <c:axId val="198428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8429696"/>
        <c:crosses val="autoZero"/>
        <c:auto val="1"/>
        <c:lblAlgn val="ctr"/>
        <c:lblOffset val="100"/>
        <c:noMultiLvlLbl val="0"/>
      </c:catAx>
      <c:valAx>
        <c:axId val="1984296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AU" sz="900" b="0"/>
                  <a:t>Per</a:t>
                </a:r>
                <a:r>
                  <a:rPr lang="en-AU" sz="900" b="0" baseline="0"/>
                  <a:t> cent of Asylum-seekers</a:t>
                </a:r>
                <a:endParaRPr lang="en-AU" sz="900" b="0"/>
              </a:p>
            </c:rich>
          </c:tx>
          <c:layout>
            <c:manualLayout>
              <c:xMode val="edge"/>
              <c:yMode val="edge"/>
              <c:x val="0"/>
              <c:y val="0.2231091426071742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198428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6095845986928"/>
          <c:y val="5.0925925925925923E-2"/>
          <c:w val="0.86821673849660252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'Age &amp; Gender March 2017'!$B$27:$B$28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'Age &amp; Gender March 2017'!$D$27:$D$28</c:f>
              <c:numCache>
                <c:formatCode>#,##0</c:formatCode>
                <c:ptCount val="2"/>
                <c:pt idx="0">
                  <c:v>24.396838602329453</c:v>
                </c:pt>
                <c:pt idx="1">
                  <c:v>75.603161397670547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8"/>
        <c:axId val="196426752"/>
        <c:axId val="196432640"/>
      </c:barChart>
      <c:catAx>
        <c:axId val="196426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6432640"/>
        <c:crosses val="autoZero"/>
        <c:auto val="1"/>
        <c:lblAlgn val="ctr"/>
        <c:lblOffset val="100"/>
        <c:noMultiLvlLbl val="0"/>
      </c:catAx>
      <c:valAx>
        <c:axId val="196432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AU" sz="900" b="0"/>
                  <a:t>Per</a:t>
                </a:r>
                <a:r>
                  <a:rPr lang="en-AU" sz="900" b="0" baseline="0"/>
                  <a:t> cent of Asylum-seekers</a:t>
                </a:r>
                <a:endParaRPr lang="en-AU" sz="900" b="0"/>
              </a:p>
            </c:rich>
          </c:tx>
          <c:layout>
            <c:manualLayout>
              <c:xMode val="edge"/>
              <c:yMode val="edge"/>
              <c:x val="0"/>
              <c:y val="0.2231091426071742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1964267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71877256078439"/>
          <c:y val="7.420634997118554E-2"/>
          <c:w val="0.7904185036859388"/>
          <c:h val="0.91305311333581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'Birthplace March 2017'!$B$6</c:f>
              <c:strCache>
                <c:ptCount val="1"/>
                <c:pt idx="0">
                  <c:v>Birthplace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'Birthplace March 2017'!$B$7:$B$36</c:f>
              <c:strCache>
                <c:ptCount val="30"/>
                <c:pt idx="0">
                  <c:v>Iran</c:v>
                </c:pt>
                <c:pt idx="1">
                  <c:v>Sri Lanka</c:v>
                </c:pt>
                <c:pt idx="2">
                  <c:v>Afghanistan</c:v>
                </c:pt>
                <c:pt idx="3">
                  <c:v>Stateless</c:v>
                </c:pt>
                <c:pt idx="4">
                  <c:v>Pakistan</c:v>
                </c:pt>
                <c:pt idx="5">
                  <c:v>Iraq</c:v>
                </c:pt>
                <c:pt idx="6">
                  <c:v>Vietnam</c:v>
                </c:pt>
                <c:pt idx="7">
                  <c:v>Myanmar</c:v>
                </c:pt>
                <c:pt idx="8">
                  <c:v>Somalia</c:v>
                </c:pt>
                <c:pt idx="9">
                  <c:v>Lebanon</c:v>
                </c:pt>
                <c:pt idx="10">
                  <c:v>Bangladesh</c:v>
                </c:pt>
                <c:pt idx="11">
                  <c:v>Sudan</c:v>
                </c:pt>
                <c:pt idx="12">
                  <c:v>India</c:v>
                </c:pt>
                <c:pt idx="13">
                  <c:v>Palestinian Authority</c:v>
                </c:pt>
                <c:pt idx="14">
                  <c:v>Syria</c:v>
                </c:pt>
                <c:pt idx="15">
                  <c:v>Indonesia</c:v>
                </c:pt>
                <c:pt idx="16">
                  <c:v>Unknown</c:v>
                </c:pt>
                <c:pt idx="17">
                  <c:v>Eritrea</c:v>
                </c:pt>
                <c:pt idx="18">
                  <c:v>Ethiopia</c:v>
                </c:pt>
                <c:pt idx="19">
                  <c:v>Albania</c:v>
                </c:pt>
                <c:pt idx="20">
                  <c:v>Algeria</c:v>
                </c:pt>
                <c:pt idx="21">
                  <c:v>Belarus</c:v>
                </c:pt>
                <c:pt idx="22">
                  <c:v>Djibouti</c:v>
                </c:pt>
                <c:pt idx="23">
                  <c:v>Egypt</c:v>
                </c:pt>
                <c:pt idx="24">
                  <c:v>Estonia</c:v>
                </c:pt>
                <c:pt idx="25">
                  <c:v>Kuwait</c:v>
                </c:pt>
                <c:pt idx="26">
                  <c:v>Malaysia</c:v>
                </c:pt>
                <c:pt idx="27">
                  <c:v>Nepal</c:v>
                </c:pt>
                <c:pt idx="28">
                  <c:v>Philippines</c:v>
                </c:pt>
                <c:pt idx="29">
                  <c:v>Turkey</c:v>
                </c:pt>
              </c:strCache>
            </c:strRef>
          </c:cat>
          <c:val>
            <c:numRef>
              <c:f>'Birthplace March 2017'!$C$7:$C$36</c:f>
              <c:numCache>
                <c:formatCode>#,##0</c:formatCode>
                <c:ptCount val="30"/>
                <c:pt idx="0">
                  <c:v>3243</c:v>
                </c:pt>
                <c:pt idx="1">
                  <c:v>2103</c:v>
                </c:pt>
                <c:pt idx="2">
                  <c:v>1168</c:v>
                </c:pt>
                <c:pt idx="3">
                  <c:v>1083</c:v>
                </c:pt>
                <c:pt idx="4">
                  <c:v>904</c:v>
                </c:pt>
                <c:pt idx="5">
                  <c:v>235</c:v>
                </c:pt>
                <c:pt idx="6">
                  <c:v>167</c:v>
                </c:pt>
                <c:pt idx="7">
                  <c:v>141</c:v>
                </c:pt>
                <c:pt idx="8">
                  <c:v>124</c:v>
                </c:pt>
                <c:pt idx="9">
                  <c:v>117</c:v>
                </c:pt>
                <c:pt idx="10">
                  <c:v>86</c:v>
                </c:pt>
                <c:pt idx="11">
                  <c:v>75</c:v>
                </c:pt>
                <c:pt idx="12">
                  <c:v>27</c:v>
                </c:pt>
                <c:pt idx="13">
                  <c:v>26</c:v>
                </c:pt>
                <c:pt idx="14">
                  <c:v>23</c:v>
                </c:pt>
                <c:pt idx="15">
                  <c:v>18</c:v>
                </c:pt>
                <c:pt idx="16">
                  <c:v>18</c:v>
                </c:pt>
                <c:pt idx="17">
                  <c:v>15</c:v>
                </c:pt>
                <c:pt idx="18">
                  <c:v>11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98481408"/>
        <c:axId val="198482944"/>
      </c:barChart>
      <c:catAx>
        <c:axId val="1984814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n-US"/>
          </a:p>
        </c:txPr>
        <c:crossAx val="198482944"/>
        <c:crosses val="autoZero"/>
        <c:auto val="1"/>
        <c:lblAlgn val="ctr"/>
        <c:lblOffset val="100"/>
        <c:noMultiLvlLbl val="0"/>
      </c:catAx>
      <c:valAx>
        <c:axId val="19848294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AU" sz="900" b="1" i="0" baseline="0"/>
                  <a:t>Per cent of Asylum-seekers</a:t>
                </a:r>
              </a:p>
            </c:rich>
          </c:tx>
          <c:layout>
            <c:manualLayout>
              <c:xMode val="edge"/>
              <c:yMode val="edge"/>
              <c:x val="0.36363597915189538"/>
              <c:y val="9.6068088576307248E-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n-US"/>
          </a:p>
        </c:txPr>
        <c:crossAx val="1984814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Asylum-seekers</a:t>
            </a:r>
          </a:p>
        </c:rich>
      </c:tx>
      <c:layout>
        <c:manualLayout>
          <c:xMode val="edge"/>
          <c:yMode val="edge"/>
          <c:x val="0.42039859850054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487617835253"/>
          <c:y val="2.9019071995828576E-2"/>
          <c:w val="0.85177483503493079"/>
          <c:h val="0.96327680314088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'Suburb March 2017'!$B$6</c:f>
              <c:strCache>
                <c:ptCount val="1"/>
                <c:pt idx="0">
                  <c:v>Suburb of Residence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48"/>
            <c:invertIfNegative val="0"/>
            <c:bubble3D val="0"/>
          </c:dPt>
          <c:dPt>
            <c:idx val="51"/>
            <c:invertIfNegative val="0"/>
            <c:bubble3D val="0"/>
          </c:dPt>
          <c:dPt>
            <c:idx val="56"/>
            <c:invertIfNegative val="0"/>
            <c:bubble3D val="0"/>
          </c:dPt>
          <c:dPt>
            <c:idx val="67"/>
            <c:invertIfNegative val="0"/>
            <c:bubble3D val="0"/>
          </c:dPt>
          <c:dPt>
            <c:idx val="82"/>
            <c:invertIfNegative val="0"/>
            <c:bubble3D val="0"/>
          </c:dPt>
          <c:dPt>
            <c:idx val="86"/>
            <c:invertIfNegative val="0"/>
            <c:bubble3D val="0"/>
          </c:dPt>
          <c:dPt>
            <c:idx val="90"/>
            <c:invertIfNegative val="0"/>
            <c:bubble3D val="0"/>
          </c:dPt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'Suburb March 2017'!$B$7:$B$95</c:f>
              <c:strCache>
                <c:ptCount val="89"/>
                <c:pt idx="0">
                  <c:v>Bangholme, Dandenong, Dandenong North, </c:v>
                </c:pt>
                <c:pt idx="1">
                  <c:v>Albion, Glengara, Sunshine, Sunshine North, Sunshine West etc.</c:v>
                </c:pt>
                <c:pt idx="2">
                  <c:v>Sandown Village, Springvale</c:v>
                </c:pt>
                <c:pt idx="3">
                  <c:v>Albanvale, Kealba, Kings Park, St Albans</c:v>
                </c:pt>
                <c:pt idx="4">
                  <c:v>Doveton, Eumemmerring</c:v>
                </c:pt>
                <c:pt idx="5">
                  <c:v>Broadmeadows, Dallas, Jacana</c:v>
                </c:pt>
                <c:pt idx="6">
                  <c:v>Noble Park, Noble Park North</c:v>
                </c:pt>
                <c:pt idx="7">
                  <c:v>Lalor</c:v>
                </c:pt>
                <c:pt idx="8">
                  <c:v>Thomastown</c:v>
                </c:pt>
                <c:pt idx="9">
                  <c:v>Epping</c:v>
                </c:pt>
                <c:pt idx="10">
                  <c:v>Glenroy, Hadfield, Oak Park</c:v>
                </c:pt>
                <c:pt idx="11">
                  <c:v>Keon Park, Reservoir</c:v>
                </c:pt>
                <c:pt idx="12">
                  <c:v>Cocoroc, Derrimut, Point Cook, Quandong, Werribee etc.</c:v>
                </c:pt>
                <c:pt idx="13">
                  <c:v>Hoppers Crossing, Tarneit, Truganina</c:v>
                </c:pt>
                <c:pt idx="14">
                  <c:v>Mill Park</c:v>
                </c:pt>
                <c:pt idx="15">
                  <c:v>Craigieburn, Mickleham, Roxburgh Park, Donnybrook</c:v>
                </c:pt>
                <c:pt idx="16">
                  <c:v>Fountain Gate, Narre Warren, Narre Warren South, Berwick etc.</c:v>
                </c:pt>
                <c:pt idx="17">
                  <c:v>Burnside, Cairnlea, Caroline Springs, Deer Park etc.</c:v>
                </c:pt>
                <c:pt idx="18">
                  <c:v>Avondale Heights</c:v>
                </c:pt>
                <c:pt idx="19">
                  <c:v>Hampton Park</c:v>
                </c:pt>
                <c:pt idx="20">
                  <c:v>Yarraville</c:v>
                </c:pt>
                <c:pt idx="21">
                  <c:v>Branditt, Caniambo, Colliver, Dunkirk etc.</c:v>
                </c:pt>
                <c:pt idx="22">
                  <c:v>Coolaroo, Meadow Heights</c:v>
                </c:pt>
                <c:pt idx="23">
                  <c:v>Hallam</c:v>
                </c:pt>
                <c:pt idx="24">
                  <c:v>Footscray, Seddon</c:v>
                </c:pt>
                <c:pt idx="25">
                  <c:v>Preston, Regent West</c:v>
                </c:pt>
                <c:pt idx="26">
                  <c:v>Endeavour Hills</c:v>
                </c:pt>
                <c:pt idx="27">
                  <c:v>Corio, Norlane, North Shore</c:v>
                </c:pt>
                <c:pt idx="28">
                  <c:v>Brooklyn, Footscray West, Kingsville etc.</c:v>
                </c:pt>
                <c:pt idx="29">
                  <c:v>Altona Meadows, Laverton, Seabrook</c:v>
                </c:pt>
                <c:pt idx="30">
                  <c:v>Morang South</c:v>
                </c:pt>
                <c:pt idx="31">
                  <c:v>Cannons Creek, Cranbourne, Cranbourne East, Cranbourne North etc.</c:v>
                </c:pt>
                <c:pt idx="32">
                  <c:v>Fawkner, Fawkner</c:v>
                </c:pt>
                <c:pt idx="33">
                  <c:v>Pascoe Vale, Pascoe Vale South</c:v>
                </c:pt>
                <c:pt idx="34">
                  <c:v>Bundoora, Bundoora, Kingsbury</c:v>
                </c:pt>
                <c:pt idx="35">
                  <c:v>Ardeer</c:v>
                </c:pt>
                <c:pt idx="36">
                  <c:v>Doncaster</c:v>
                </c:pt>
                <c:pt idx="37">
                  <c:v>Sale, Wurruk</c:v>
                </c:pt>
                <c:pt idx="38">
                  <c:v>Doncaster East</c:v>
                </c:pt>
                <c:pt idx="39">
                  <c:v>Belmont, Freshwater Creek, Grovedale, Highton, Marshall etc.</c:v>
                </c:pt>
                <c:pt idx="40">
                  <c:v>Batman, Coburg, Coburg North, Merlynston, Moreland</c:v>
                </c:pt>
                <c:pt idx="41">
                  <c:v>Doreen, Doreen, Mernda, Yan Yean etc.</c:v>
                </c:pt>
                <c:pt idx="42">
                  <c:v>Clarinda, Clayton South</c:v>
                </c:pt>
                <c:pt idx="43">
                  <c:v>Mildura</c:v>
                </c:pt>
                <c:pt idx="44">
                  <c:v>Ascot Vale, Maribyrnong, Travancore</c:v>
                </c:pt>
                <c:pt idx="45">
                  <c:v>Templestowe Lower</c:v>
                </c:pt>
                <c:pt idx="46">
                  <c:v>Dingley Village, Springvale South</c:v>
                </c:pt>
                <c:pt idx="47">
                  <c:v>Delahey, Hillside, Sydenham, Taylors Hill</c:v>
                </c:pt>
                <c:pt idx="48">
                  <c:v>Wollert</c:v>
                </c:pt>
                <c:pt idx="49">
                  <c:v>Brunswick</c:v>
                </c:pt>
                <c:pt idx="50">
                  <c:v>Keilor East, Keilor East</c:v>
                </c:pt>
                <c:pt idx="51">
                  <c:v>Blackburn, Blackburn North, Blackburn South, Laburnum</c:v>
                </c:pt>
                <c:pt idx="52">
                  <c:v>Campbellfield</c:v>
                </c:pt>
                <c:pt idx="53">
                  <c:v>Mambourin, Mount Cottrell, Mount Cottrell</c:v>
                </c:pt>
                <c:pt idx="54">
                  <c:v>Forest Hill, Nunawading</c:v>
                </c:pt>
                <c:pt idx="55">
                  <c:v>Bell Park, Bell Post Hill, Geelong North, Hamlyn Heights etc.</c:v>
                </c:pt>
                <c:pt idx="56">
                  <c:v>Altona East, Altona North</c:v>
                </c:pt>
                <c:pt idx="57">
                  <c:v>Aberfeldie, Essendon, Essendon West</c:v>
                </c:pt>
                <c:pt idx="58">
                  <c:v>Keilor Downs, Keilor Lodge, Taylors Lakes</c:v>
                </c:pt>
                <c:pt idx="59">
                  <c:v>Bellfield, Heidelberg Heights, Heidelberg West</c:v>
                </c:pt>
                <c:pt idx="60">
                  <c:v>Ringwood, Ringwood North, Warrandyte South, Warranwood etc.</c:v>
                </c:pt>
                <c:pt idx="61">
                  <c:v>Geelong West, Herne Hill, Manifold Heights</c:v>
                </c:pt>
                <c:pt idx="62">
                  <c:v>Castle Donnington, Chillingollah, Fish Point, Goschen, Kunat etc.</c:v>
                </c:pt>
                <c:pt idx="63">
                  <c:v>Gladstone Park, Gowanbrae, Tullamarine</c:v>
                </c:pt>
                <c:pt idx="64">
                  <c:v>Attwood, Calder Park, Westmeadows</c:v>
                </c:pt>
                <c:pt idx="65">
                  <c:v>Box Hill, Box Hill South, Houston, Wattle Park</c:v>
                </c:pt>
                <c:pt idx="66">
                  <c:v>Colac, Colac East, Colac West, Elliminyt</c:v>
                </c:pt>
                <c:pt idx="67">
                  <c:v>Keysborough</c:v>
                </c:pt>
                <c:pt idx="68">
                  <c:v>Alfredton, Ballarat, Ballarat East, Black Hill, Brown Hill etc.</c:v>
                </c:pt>
                <c:pt idx="69">
                  <c:v>Templestowe</c:v>
                </c:pt>
                <c:pt idx="70">
                  <c:v>Annuello, Bannerton, Happy Valley, Liparoo, Robinvale etc.</c:v>
                </c:pt>
                <c:pt idx="71">
                  <c:v>Flemington, Kensington</c:v>
                </c:pt>
                <c:pt idx="72">
                  <c:v>Bulleen</c:v>
                </c:pt>
                <c:pt idx="73">
                  <c:v>Mulgrave</c:v>
                </c:pt>
                <c:pt idx="74">
                  <c:v>Airport West, Keilor Park, Niddrie</c:v>
                </c:pt>
                <c:pt idx="75">
                  <c:v>Box Hill North, Kerrimuir, Mont Albert North</c:v>
                </c:pt>
                <c:pt idx="76">
                  <c:v>Vermont, Vermont South</c:v>
                </c:pt>
                <c:pt idx="77">
                  <c:v>Boronia</c:v>
                </c:pt>
                <c:pt idx="78">
                  <c:v>Glen Waverely, Wheelers Hill</c:v>
                </c:pt>
                <c:pt idx="79">
                  <c:v>Bacchus Marsh, Balliang, Balliang East, Coimadai etc.</c:v>
                </c:pt>
                <c:pt idx="80">
                  <c:v>Castlemaine, Moonlight Flat</c:v>
                </c:pt>
                <c:pt idx="81">
                  <c:v>Laverton RAAF, Williams Landing</c:v>
                </c:pt>
                <c:pt idx="82">
                  <c:v>Hotham Hill, North Melbourne</c:v>
                </c:pt>
                <c:pt idx="83">
                  <c:v>Mount Waverley, Pinewood, Syndal</c:v>
                </c:pt>
                <c:pt idx="84">
                  <c:v>Melbourne</c:v>
                </c:pt>
                <c:pt idx="85">
                  <c:v>Balwyn, Balwyn North</c:v>
                </c:pt>
                <c:pt idx="86">
                  <c:v>Clayton, Notting Hill</c:v>
                </c:pt>
                <c:pt idx="87">
                  <c:v>Rowville</c:v>
                </c:pt>
                <c:pt idx="88">
                  <c:v>Lynbrook, Lyndhurst, Lyndhurst</c:v>
                </c:pt>
              </c:strCache>
            </c:strRef>
          </c:cat>
          <c:val>
            <c:numRef>
              <c:f>'Suburb March 2017'!$C$7:$C$95</c:f>
              <c:numCache>
                <c:formatCode>#,##0</c:formatCode>
                <c:ptCount val="89"/>
                <c:pt idx="0">
                  <c:v>1474</c:v>
                </c:pt>
                <c:pt idx="1">
                  <c:v>945</c:v>
                </c:pt>
                <c:pt idx="2">
                  <c:v>596</c:v>
                </c:pt>
                <c:pt idx="3">
                  <c:v>497</c:v>
                </c:pt>
                <c:pt idx="4">
                  <c:v>369</c:v>
                </c:pt>
                <c:pt idx="5">
                  <c:v>366</c:v>
                </c:pt>
                <c:pt idx="6">
                  <c:v>348</c:v>
                </c:pt>
                <c:pt idx="7">
                  <c:v>308</c:v>
                </c:pt>
                <c:pt idx="8">
                  <c:v>267</c:v>
                </c:pt>
                <c:pt idx="9">
                  <c:v>253</c:v>
                </c:pt>
                <c:pt idx="10">
                  <c:v>218</c:v>
                </c:pt>
                <c:pt idx="11">
                  <c:v>163</c:v>
                </c:pt>
                <c:pt idx="12">
                  <c:v>161</c:v>
                </c:pt>
                <c:pt idx="13">
                  <c:v>152</c:v>
                </c:pt>
                <c:pt idx="14">
                  <c:v>141</c:v>
                </c:pt>
                <c:pt idx="15">
                  <c:v>127</c:v>
                </c:pt>
                <c:pt idx="16">
                  <c:v>111</c:v>
                </c:pt>
                <c:pt idx="17">
                  <c:v>108</c:v>
                </c:pt>
                <c:pt idx="18">
                  <c:v>108</c:v>
                </c:pt>
                <c:pt idx="19">
                  <c:v>106</c:v>
                </c:pt>
                <c:pt idx="20">
                  <c:v>96</c:v>
                </c:pt>
                <c:pt idx="21">
                  <c:v>90</c:v>
                </c:pt>
                <c:pt idx="22">
                  <c:v>86</c:v>
                </c:pt>
                <c:pt idx="23">
                  <c:v>81</c:v>
                </c:pt>
                <c:pt idx="24">
                  <c:v>78</c:v>
                </c:pt>
                <c:pt idx="25">
                  <c:v>74</c:v>
                </c:pt>
                <c:pt idx="26">
                  <c:v>70</c:v>
                </c:pt>
                <c:pt idx="27">
                  <c:v>67</c:v>
                </c:pt>
                <c:pt idx="28">
                  <c:v>65</c:v>
                </c:pt>
                <c:pt idx="29">
                  <c:v>62</c:v>
                </c:pt>
                <c:pt idx="30">
                  <c:v>62</c:v>
                </c:pt>
                <c:pt idx="31">
                  <c:v>58</c:v>
                </c:pt>
                <c:pt idx="32">
                  <c:v>55</c:v>
                </c:pt>
                <c:pt idx="33">
                  <c:v>53</c:v>
                </c:pt>
                <c:pt idx="34">
                  <c:v>53</c:v>
                </c:pt>
                <c:pt idx="35">
                  <c:v>52</c:v>
                </c:pt>
                <c:pt idx="36">
                  <c:v>47</c:v>
                </c:pt>
                <c:pt idx="37">
                  <c:v>45</c:v>
                </c:pt>
                <c:pt idx="38">
                  <c:v>43</c:v>
                </c:pt>
                <c:pt idx="39">
                  <c:v>42</c:v>
                </c:pt>
                <c:pt idx="40">
                  <c:v>40</c:v>
                </c:pt>
                <c:pt idx="41">
                  <c:v>40</c:v>
                </c:pt>
                <c:pt idx="42">
                  <c:v>39</c:v>
                </c:pt>
                <c:pt idx="43">
                  <c:v>35</c:v>
                </c:pt>
                <c:pt idx="44">
                  <c:v>34</c:v>
                </c:pt>
                <c:pt idx="45">
                  <c:v>33</c:v>
                </c:pt>
                <c:pt idx="46">
                  <c:v>33</c:v>
                </c:pt>
                <c:pt idx="47">
                  <c:v>32</c:v>
                </c:pt>
                <c:pt idx="48">
                  <c:v>31</c:v>
                </c:pt>
                <c:pt idx="49">
                  <c:v>29</c:v>
                </c:pt>
                <c:pt idx="50">
                  <c:v>28</c:v>
                </c:pt>
                <c:pt idx="51">
                  <c:v>28</c:v>
                </c:pt>
                <c:pt idx="52">
                  <c:v>26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23</c:v>
                </c:pt>
                <c:pt idx="57">
                  <c:v>23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21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19</c:v>
                </c:pt>
                <c:pt idx="67">
                  <c:v>18</c:v>
                </c:pt>
                <c:pt idx="68">
                  <c:v>18</c:v>
                </c:pt>
                <c:pt idx="69">
                  <c:v>17</c:v>
                </c:pt>
                <c:pt idx="70">
                  <c:v>17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14</c:v>
                </c:pt>
                <c:pt idx="79">
                  <c:v>13</c:v>
                </c:pt>
                <c:pt idx="80">
                  <c:v>13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11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8729728"/>
        <c:axId val="198731264"/>
      </c:barChart>
      <c:catAx>
        <c:axId val="1987297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98731264"/>
        <c:crosses val="autoZero"/>
        <c:auto val="1"/>
        <c:lblAlgn val="ctr"/>
        <c:lblOffset val="100"/>
        <c:noMultiLvlLbl val="0"/>
      </c:catAx>
      <c:valAx>
        <c:axId val="198731264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198729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513" l="0.39370078740157488" r="0.39370078740157488" t="0.39370078740157488" header="0.39370078740157488" footer="0.39370078740157488"/>
    <c:pageSetup paperSize="9"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Asylum-seekers</a:t>
            </a:r>
          </a:p>
        </c:rich>
      </c:tx>
      <c:layout>
        <c:manualLayout>
          <c:xMode val="edge"/>
          <c:yMode val="edge"/>
          <c:x val="0.4203985985005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996539876531732"/>
          <c:y val="7.4892371126876453E-2"/>
          <c:w val="0.72517201242258744"/>
          <c:h val="0.911534523531093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'Municipality March 2017'!$B$6</c:f>
              <c:strCache>
                <c:ptCount val="1"/>
                <c:pt idx="0">
                  <c:v>Municipality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'Municipality March 2017'!$B$7:$B$37</c:f>
              <c:strCache>
                <c:ptCount val="31"/>
                <c:pt idx="0">
                  <c:v>Greater Dandenong  </c:v>
                </c:pt>
                <c:pt idx="1">
                  <c:v>Brimbank  </c:v>
                </c:pt>
                <c:pt idx="2">
                  <c:v>Whittlesea  </c:v>
                </c:pt>
                <c:pt idx="3">
                  <c:v>Casey  </c:v>
                </c:pt>
                <c:pt idx="4">
                  <c:v>Hume  </c:v>
                </c:pt>
                <c:pt idx="5">
                  <c:v>Wyndham  </c:v>
                </c:pt>
                <c:pt idx="6">
                  <c:v>Moreland  </c:v>
                </c:pt>
                <c:pt idx="7">
                  <c:v>Darebin  </c:v>
                </c:pt>
                <c:pt idx="8">
                  <c:v>Moonee Valley  </c:v>
                </c:pt>
                <c:pt idx="9">
                  <c:v>Maribyrnong  </c:v>
                </c:pt>
                <c:pt idx="10">
                  <c:v>Manningham  </c:v>
                </c:pt>
                <c:pt idx="11">
                  <c:v>Greater Geelong  </c:v>
                </c:pt>
                <c:pt idx="12">
                  <c:v>Melton  </c:v>
                </c:pt>
                <c:pt idx="13">
                  <c:v>Greater Shepparton  </c:v>
                </c:pt>
                <c:pt idx="14">
                  <c:v>Whitehorse  </c:v>
                </c:pt>
                <c:pt idx="15">
                  <c:v>Hobsons Bay  </c:v>
                </c:pt>
                <c:pt idx="16">
                  <c:v>Banyule  </c:v>
                </c:pt>
                <c:pt idx="17">
                  <c:v>Kingston  </c:v>
                </c:pt>
                <c:pt idx="18">
                  <c:v>Monash  </c:v>
                </c:pt>
                <c:pt idx="19">
                  <c:v>Wellington  </c:v>
                </c:pt>
                <c:pt idx="20">
                  <c:v>Melbourne  </c:v>
                </c:pt>
                <c:pt idx="21">
                  <c:v>Swan Hill  </c:v>
                </c:pt>
                <c:pt idx="22">
                  <c:v>Maroondah  </c:v>
                </c:pt>
                <c:pt idx="23">
                  <c:v>Mildura  </c:v>
                </c:pt>
                <c:pt idx="24">
                  <c:v>Colac Otway  </c:v>
                </c:pt>
                <c:pt idx="25">
                  <c:v>Ballarat  </c:v>
                </c:pt>
                <c:pt idx="26">
                  <c:v>Moorabool  </c:v>
                </c:pt>
                <c:pt idx="27">
                  <c:v>Mount Alexander  </c:v>
                </c:pt>
                <c:pt idx="28">
                  <c:v>Boroondara  </c:v>
                </c:pt>
                <c:pt idx="29">
                  <c:v>Stonnington  </c:v>
                </c:pt>
                <c:pt idx="30">
                  <c:v>Yarra  </c:v>
                </c:pt>
              </c:strCache>
            </c:strRef>
          </c:cat>
          <c:val>
            <c:numRef>
              <c:f>'Municipality March 2017'!$C$7:$C$37</c:f>
              <c:numCache>
                <c:formatCode>#,##0</c:formatCode>
                <c:ptCount val="31"/>
                <c:pt idx="0">
                  <c:v>2436</c:v>
                </c:pt>
                <c:pt idx="1">
                  <c:v>1641</c:v>
                </c:pt>
                <c:pt idx="2">
                  <c:v>1062</c:v>
                </c:pt>
                <c:pt idx="3">
                  <c:v>805</c:v>
                </c:pt>
                <c:pt idx="4">
                  <c:v>698</c:v>
                </c:pt>
                <c:pt idx="5">
                  <c:v>349</c:v>
                </c:pt>
                <c:pt idx="6">
                  <c:v>340</c:v>
                </c:pt>
                <c:pt idx="7">
                  <c:v>237</c:v>
                </c:pt>
                <c:pt idx="8">
                  <c:v>180</c:v>
                </c:pt>
                <c:pt idx="9">
                  <c:v>174</c:v>
                </c:pt>
                <c:pt idx="10">
                  <c:v>156</c:v>
                </c:pt>
                <c:pt idx="11">
                  <c:v>155</c:v>
                </c:pt>
                <c:pt idx="12">
                  <c:v>108</c:v>
                </c:pt>
                <c:pt idx="13">
                  <c:v>90</c:v>
                </c:pt>
                <c:pt idx="14">
                  <c:v>86</c:v>
                </c:pt>
                <c:pt idx="15">
                  <c:v>85</c:v>
                </c:pt>
                <c:pt idx="16">
                  <c:v>75</c:v>
                </c:pt>
                <c:pt idx="17">
                  <c:v>72</c:v>
                </c:pt>
                <c:pt idx="18">
                  <c:v>52</c:v>
                </c:pt>
                <c:pt idx="19">
                  <c:v>45</c:v>
                </c:pt>
                <c:pt idx="20">
                  <c:v>39</c:v>
                </c:pt>
                <c:pt idx="21">
                  <c:v>38</c:v>
                </c:pt>
                <c:pt idx="22">
                  <c:v>37</c:v>
                </c:pt>
                <c:pt idx="23">
                  <c:v>35</c:v>
                </c:pt>
                <c:pt idx="24">
                  <c:v>19</c:v>
                </c:pt>
                <c:pt idx="25">
                  <c:v>18</c:v>
                </c:pt>
                <c:pt idx="26">
                  <c:v>13</c:v>
                </c:pt>
                <c:pt idx="27">
                  <c:v>13</c:v>
                </c:pt>
                <c:pt idx="28">
                  <c:v>10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199395584"/>
        <c:axId val="199405568"/>
      </c:barChart>
      <c:catAx>
        <c:axId val="199395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9405568"/>
        <c:crosses val="autoZero"/>
        <c:auto val="1"/>
        <c:lblAlgn val="ctr"/>
        <c:lblOffset val="100"/>
        <c:noMultiLvlLbl val="0"/>
      </c:catAx>
      <c:valAx>
        <c:axId val="19940556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199395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535" l="0.39370078740157488" r="0.39370078740157488" t="0.39370078740157488" header="0.39370078740157488" footer="0.39370078740157488"/>
    <c:pageSetup paperSize="9"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65223097112858E-2"/>
          <c:y val="1.1064758302145792E-2"/>
          <c:w val="0.92947222222222226"/>
          <c:h val="0.951816031513948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5.208333333333333E-3"/>
                  <c:y val="-2.1893818771587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37876375431756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0416666666666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0396161417322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0416666666666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8125E-3"/>
                  <c:y val="-1.723922737920301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8127050524934381E-3"/>
                  <c:y val="8.0276408135904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8125E-3"/>
                  <c:y val="8.0276408135904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42706282808398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4.42708333333332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5.468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5.72916666666666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7.29166666666666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6.7708128280839899E-2"/>
                  <c:y val="-1.723922737920301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7.29166666666666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8541666666666671E-2"/>
                  <c:y val="-2.1893818771587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0.10937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0.117187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0.148437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0.1770833333333333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'Change 2015_2017'!$B$6:$B$32</c:f>
              <c:strCache>
                <c:ptCount val="27"/>
                <c:pt idx="0">
                  <c:v>Whittlesea  </c:v>
                </c:pt>
                <c:pt idx="1">
                  <c:v>Brimbank  </c:v>
                </c:pt>
                <c:pt idx="2">
                  <c:v>Hume  </c:v>
                </c:pt>
                <c:pt idx="3">
                  <c:v>Moonee Valley  </c:v>
                </c:pt>
                <c:pt idx="4">
                  <c:v>Melton  </c:v>
                </c:pt>
                <c:pt idx="5">
                  <c:v>Manningham  </c:v>
                </c:pt>
                <c:pt idx="6">
                  <c:v>Banyule  </c:v>
                </c:pt>
                <c:pt idx="7">
                  <c:v>Kingston  </c:v>
                </c:pt>
                <c:pt idx="8">
                  <c:v>Melbourne  </c:v>
                </c:pt>
                <c:pt idx="9">
                  <c:v>Maroondah  </c:v>
                </c:pt>
                <c:pt idx="10">
                  <c:v>Whitehorse  </c:v>
                </c:pt>
                <c:pt idx="11">
                  <c:v>Monash  </c:v>
                </c:pt>
                <c:pt idx="12">
                  <c:v>Casey  </c:v>
                </c:pt>
                <c:pt idx="13">
                  <c:v>Colac Otway  </c:v>
                </c:pt>
                <c:pt idx="14">
                  <c:v>Hobsons Bay  </c:v>
                </c:pt>
                <c:pt idx="15">
                  <c:v>Boroondara  </c:v>
                </c:pt>
                <c:pt idx="16">
                  <c:v>Greater Geelong  </c:v>
                </c:pt>
                <c:pt idx="17">
                  <c:v>Yarra  </c:v>
                </c:pt>
                <c:pt idx="18">
                  <c:v>Moreland  </c:v>
                </c:pt>
                <c:pt idx="19">
                  <c:v>Stonnington  </c:v>
                </c:pt>
                <c:pt idx="20">
                  <c:v>Swan Hill  </c:v>
                </c:pt>
                <c:pt idx="21">
                  <c:v>Mildura  </c:v>
                </c:pt>
                <c:pt idx="22">
                  <c:v>Darebin  </c:v>
                </c:pt>
                <c:pt idx="23">
                  <c:v>Wyndham  </c:v>
                </c:pt>
                <c:pt idx="24">
                  <c:v>Greater Shepparton  </c:v>
                </c:pt>
                <c:pt idx="25">
                  <c:v>Maribyrnong  </c:v>
                </c:pt>
                <c:pt idx="26">
                  <c:v>Greater Dandenong  </c:v>
                </c:pt>
              </c:strCache>
            </c:strRef>
          </c:cat>
          <c:val>
            <c:numRef>
              <c:f>'Change 2015_2017'!$E$6:$E$32</c:f>
              <c:numCache>
                <c:formatCode>#,##0</c:formatCode>
                <c:ptCount val="27"/>
                <c:pt idx="0">
                  <c:v>318</c:v>
                </c:pt>
                <c:pt idx="1">
                  <c:v>216</c:v>
                </c:pt>
                <c:pt idx="2">
                  <c:v>167</c:v>
                </c:pt>
                <c:pt idx="3">
                  <c:v>108</c:v>
                </c:pt>
                <c:pt idx="4">
                  <c:v>98</c:v>
                </c:pt>
                <c:pt idx="5">
                  <c:v>80</c:v>
                </c:pt>
                <c:pt idx="6">
                  <c:v>51</c:v>
                </c:pt>
                <c:pt idx="7">
                  <c:v>36</c:v>
                </c:pt>
                <c:pt idx="8">
                  <c:v>27</c:v>
                </c:pt>
                <c:pt idx="9">
                  <c:v>23</c:v>
                </c:pt>
                <c:pt idx="10">
                  <c:v>21</c:v>
                </c:pt>
                <c:pt idx="11">
                  <c:v>7</c:v>
                </c:pt>
                <c:pt idx="12">
                  <c:v>2</c:v>
                </c:pt>
                <c:pt idx="13">
                  <c:v>1</c:v>
                </c:pt>
                <c:pt idx="14">
                  <c:v>-1</c:v>
                </c:pt>
                <c:pt idx="15">
                  <c:v>-8</c:v>
                </c:pt>
                <c:pt idx="16">
                  <c:v>-9</c:v>
                </c:pt>
                <c:pt idx="17">
                  <c:v>-13</c:v>
                </c:pt>
                <c:pt idx="18">
                  <c:v>-15</c:v>
                </c:pt>
                <c:pt idx="19">
                  <c:v>-16</c:v>
                </c:pt>
                <c:pt idx="20">
                  <c:v>-36</c:v>
                </c:pt>
                <c:pt idx="21">
                  <c:v>-54</c:v>
                </c:pt>
                <c:pt idx="22">
                  <c:v>-64</c:v>
                </c:pt>
                <c:pt idx="23">
                  <c:v>-89</c:v>
                </c:pt>
                <c:pt idx="24">
                  <c:v>-115</c:v>
                </c:pt>
                <c:pt idx="25">
                  <c:v>-152</c:v>
                </c:pt>
                <c:pt idx="26">
                  <c:v>-381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199438720"/>
        <c:axId val="199440256"/>
      </c:barChart>
      <c:catAx>
        <c:axId val="199438720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9440256"/>
        <c:crosses val="autoZero"/>
        <c:auto val="1"/>
        <c:lblAlgn val="ctr"/>
        <c:lblOffset val="100"/>
        <c:noMultiLvlLbl val="0"/>
      </c:catAx>
      <c:valAx>
        <c:axId val="19944025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9438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6095845986928"/>
          <c:y val="5.0925925925925923E-2"/>
          <c:w val="0.86821673849660252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'Age &amp; Gender June 2017'!$B$7:$B$14</c:f>
              <c:strCache>
                <c:ptCount val="8"/>
                <c:pt idx="0">
                  <c:v>0 to 4</c:v>
                </c:pt>
                <c:pt idx="1">
                  <c:v>5 to 11</c:v>
                </c:pt>
                <c:pt idx="2">
                  <c:v>12 to 15</c:v>
                </c:pt>
                <c:pt idx="3">
                  <c:v>16 to 17</c:v>
                </c:pt>
                <c:pt idx="4">
                  <c:v>18 to 25</c:v>
                </c:pt>
                <c:pt idx="5">
                  <c:v>26 to 35</c:v>
                </c:pt>
                <c:pt idx="6">
                  <c:v>36 to 45</c:v>
                </c:pt>
                <c:pt idx="7">
                  <c:v>46+</c:v>
                </c:pt>
              </c:strCache>
            </c:strRef>
          </c:cat>
          <c:val>
            <c:numRef>
              <c:f>'Age &amp; Gender June 2017'!$D$7:$D$14</c:f>
              <c:numCache>
                <c:formatCode>#,##0.0</c:formatCode>
                <c:ptCount val="8"/>
                <c:pt idx="0">
                  <c:v>7.3561130661823144</c:v>
                </c:pt>
                <c:pt idx="1">
                  <c:v>8.196163015098195</c:v>
                </c:pt>
                <c:pt idx="2">
                  <c:v>3.2012714269497105</c:v>
                </c:pt>
                <c:pt idx="3">
                  <c:v>1.13520263367011</c:v>
                </c:pt>
                <c:pt idx="4" formatCode="#,##0">
                  <c:v>16.358269951186287</c:v>
                </c:pt>
                <c:pt idx="5" formatCode="#,##0">
                  <c:v>38.358496991713018</c:v>
                </c:pt>
                <c:pt idx="6" formatCode="#,##0">
                  <c:v>18.106482007038256</c:v>
                </c:pt>
                <c:pt idx="7">
                  <c:v>7.2880009081621067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9538176"/>
        <c:axId val="199539712"/>
      </c:barChart>
      <c:catAx>
        <c:axId val="199538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9539712"/>
        <c:crosses val="autoZero"/>
        <c:auto val="1"/>
        <c:lblAlgn val="ctr"/>
        <c:lblOffset val="100"/>
        <c:noMultiLvlLbl val="0"/>
      </c:catAx>
      <c:valAx>
        <c:axId val="1995397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AU" sz="900" b="0"/>
                  <a:t>Per</a:t>
                </a:r>
                <a:r>
                  <a:rPr lang="en-AU" sz="900" b="0" baseline="0"/>
                  <a:t> cent of Asylum-seekers</a:t>
                </a:r>
                <a:endParaRPr lang="en-AU" sz="900" b="0"/>
              </a:p>
            </c:rich>
          </c:tx>
          <c:layout>
            <c:manualLayout>
              <c:xMode val="edge"/>
              <c:yMode val="edge"/>
              <c:x val="0"/>
              <c:y val="0.2231091426071742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199538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6095845986928"/>
          <c:y val="5.0925925925925923E-2"/>
          <c:w val="0.86821673849660252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'Age &amp; Gender June 2017'!$B$27:$B$28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'Age &amp; Gender June 2017'!$D$27:$D$28</c:f>
              <c:numCache>
                <c:formatCode>#,##0</c:formatCode>
                <c:ptCount val="2"/>
                <c:pt idx="0">
                  <c:v>25.144738335792937</c:v>
                </c:pt>
                <c:pt idx="1">
                  <c:v>74.855261664207063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8"/>
        <c:axId val="196619264"/>
        <c:axId val="196645632"/>
      </c:barChart>
      <c:catAx>
        <c:axId val="196619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6645632"/>
        <c:crosses val="autoZero"/>
        <c:auto val="1"/>
        <c:lblAlgn val="ctr"/>
        <c:lblOffset val="100"/>
        <c:noMultiLvlLbl val="0"/>
      </c:catAx>
      <c:valAx>
        <c:axId val="1966456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AU" sz="900" b="0"/>
                  <a:t>Per</a:t>
                </a:r>
                <a:r>
                  <a:rPr lang="en-AU" sz="900" b="0" baseline="0"/>
                  <a:t> cent of Asylum-seekers</a:t>
                </a:r>
                <a:endParaRPr lang="en-AU" sz="900" b="0"/>
              </a:p>
            </c:rich>
          </c:tx>
          <c:layout>
            <c:manualLayout>
              <c:xMode val="edge"/>
              <c:yMode val="edge"/>
              <c:x val="0"/>
              <c:y val="0.2231091426071742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196619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 cent of Asylum-seekers</a:t>
            </a:r>
          </a:p>
        </c:rich>
      </c:tx>
      <c:layout>
        <c:manualLayout>
          <c:xMode val="edge"/>
          <c:yMode val="edge"/>
          <c:x val="0.4203985985005473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83916047927217"/>
          <c:y val="2.8150283692170971E-2"/>
          <c:w val="0.79344421519502573"/>
          <c:h val="0.96234128682985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Suburb!$B$6</c:f>
              <c:strCache>
                <c:ptCount val="1"/>
                <c:pt idx="0">
                  <c:v>Suburb of Residence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Suburb!$B$7:$B$99</c:f>
              <c:strCache>
                <c:ptCount val="93"/>
                <c:pt idx="0">
                  <c:v>Dandenong</c:v>
                </c:pt>
                <c:pt idx="1">
                  <c:v>Doveton</c:v>
                </c:pt>
                <c:pt idx="2">
                  <c:v>Sunshine</c:v>
                </c:pt>
                <c:pt idx="3">
                  <c:v>St Albans</c:v>
                </c:pt>
                <c:pt idx="4">
                  <c:v>Springvale</c:v>
                </c:pt>
                <c:pt idx="5">
                  <c:v>Noble Park</c:v>
                </c:pt>
                <c:pt idx="6">
                  <c:v>Werribee</c:v>
                </c:pt>
                <c:pt idx="7">
                  <c:v>Broadmeadows</c:v>
                </c:pt>
                <c:pt idx="8">
                  <c:v>Dandenong North</c:v>
                </c:pt>
                <c:pt idx="9">
                  <c:v>Lalor</c:v>
                </c:pt>
                <c:pt idx="10">
                  <c:v>Thomastown</c:v>
                </c:pt>
                <c:pt idx="11">
                  <c:v>Glenroy</c:v>
                </c:pt>
                <c:pt idx="12">
                  <c:v>Albion</c:v>
                </c:pt>
                <c:pt idx="13">
                  <c:v>Shepparton</c:v>
                </c:pt>
                <c:pt idx="14">
                  <c:v>Sunshine West</c:v>
                </c:pt>
                <c:pt idx="15">
                  <c:v>Reservoir</c:v>
                </c:pt>
                <c:pt idx="16">
                  <c:v>Sunshine North</c:v>
                </c:pt>
                <c:pt idx="17">
                  <c:v>Hoppers Crossing</c:v>
                </c:pt>
                <c:pt idx="18">
                  <c:v>Epping</c:v>
                </c:pt>
                <c:pt idx="19">
                  <c:v>Footscray</c:v>
                </c:pt>
                <c:pt idx="20">
                  <c:v>Hampton Park</c:v>
                </c:pt>
                <c:pt idx="21">
                  <c:v>Dandenong South</c:v>
                </c:pt>
                <c:pt idx="22">
                  <c:v>Braybrook</c:v>
                </c:pt>
                <c:pt idx="23">
                  <c:v>Corio</c:v>
                </c:pt>
                <c:pt idx="24">
                  <c:v>Preston</c:v>
                </c:pt>
                <c:pt idx="25">
                  <c:v>Dallas</c:v>
                </c:pt>
                <c:pt idx="26">
                  <c:v>Mildura</c:v>
                </c:pt>
                <c:pt idx="27">
                  <c:v>Meadow Heights</c:v>
                </c:pt>
                <c:pt idx="28">
                  <c:v>Maidstone</c:v>
                </c:pt>
                <c:pt idx="29">
                  <c:v>Swan Hill</c:v>
                </c:pt>
                <c:pt idx="30">
                  <c:v>Hallam</c:v>
                </c:pt>
                <c:pt idx="31">
                  <c:v>Mill Park</c:v>
                </c:pt>
                <c:pt idx="32">
                  <c:v>Endeavour Hills</c:v>
                </c:pt>
                <c:pt idx="33">
                  <c:v>West Footscray</c:v>
                </c:pt>
                <c:pt idx="34">
                  <c:v>South Morang</c:v>
                </c:pt>
                <c:pt idx="35">
                  <c:v>Tarneit</c:v>
                </c:pt>
                <c:pt idx="36">
                  <c:v>Clayton</c:v>
                </c:pt>
                <c:pt idx="37">
                  <c:v>Fawkner</c:v>
                </c:pt>
                <c:pt idx="38">
                  <c:v>Narre Warren South</c:v>
                </c:pt>
                <c:pt idx="39">
                  <c:v>Brunswick</c:v>
                </c:pt>
                <c:pt idx="40">
                  <c:v>Avondale Heights</c:v>
                </c:pt>
                <c:pt idx="41">
                  <c:v>Norlane</c:v>
                </c:pt>
                <c:pt idx="42">
                  <c:v>West Melbourne</c:v>
                </c:pt>
                <c:pt idx="43">
                  <c:v>Oak Park</c:v>
                </c:pt>
                <c:pt idx="44">
                  <c:v>Ardeer</c:v>
                </c:pt>
                <c:pt idx="45">
                  <c:v>Keysborough</c:v>
                </c:pt>
                <c:pt idx="46">
                  <c:v>Narre Warren</c:v>
                </c:pt>
                <c:pt idx="47">
                  <c:v>Kings Park</c:v>
                </c:pt>
                <c:pt idx="48">
                  <c:v>Coburg</c:v>
                </c:pt>
                <c:pt idx="49">
                  <c:v>Cranbourne</c:v>
                </c:pt>
                <c:pt idx="50">
                  <c:v>Craigieburn</c:v>
                </c:pt>
                <c:pt idx="51">
                  <c:v>Deer Park</c:v>
                </c:pt>
                <c:pt idx="52">
                  <c:v>Altona North</c:v>
                </c:pt>
                <c:pt idx="53">
                  <c:v>Eumemmerring</c:v>
                </c:pt>
                <c:pt idx="54">
                  <c:v>Campbellfield</c:v>
                </c:pt>
                <c:pt idx="55">
                  <c:v>Cranbourne North</c:v>
                </c:pt>
                <c:pt idx="56">
                  <c:v>Doncaster</c:v>
                </c:pt>
                <c:pt idx="57">
                  <c:v>Altona</c:v>
                </c:pt>
                <c:pt idx="58">
                  <c:v>Colac</c:v>
                </c:pt>
                <c:pt idx="59">
                  <c:v>Roxburgh Park</c:v>
                </c:pt>
                <c:pt idx="60">
                  <c:v>Laverton</c:v>
                </c:pt>
                <c:pt idx="61">
                  <c:v>Geelong</c:v>
                </c:pt>
                <c:pt idx="62">
                  <c:v>Clayton South</c:v>
                </c:pt>
                <c:pt idx="63">
                  <c:v>Templestowe Lower</c:v>
                </c:pt>
                <c:pt idx="64">
                  <c:v>Wyndham Vale</c:v>
                </c:pt>
                <c:pt idx="65">
                  <c:v>Keilor Downs</c:v>
                </c:pt>
                <c:pt idx="66">
                  <c:v>Point Cook</c:v>
                </c:pt>
                <c:pt idx="67">
                  <c:v>Malvern East</c:v>
                </c:pt>
                <c:pt idx="68">
                  <c:v>Melbourne</c:v>
                </c:pt>
                <c:pt idx="69">
                  <c:v>Coolaroo</c:v>
                </c:pt>
                <c:pt idx="70">
                  <c:v>Geelong West</c:v>
                </c:pt>
                <c:pt idx="71">
                  <c:v>Pascoe Vale</c:v>
                </c:pt>
                <c:pt idx="72">
                  <c:v>Belmont</c:v>
                </c:pt>
                <c:pt idx="73">
                  <c:v>Bundoora</c:v>
                </c:pt>
                <c:pt idx="74">
                  <c:v>Sydenham</c:v>
                </c:pt>
                <c:pt idx="75">
                  <c:v>Altona Meadows</c:v>
                </c:pt>
                <c:pt idx="76">
                  <c:v>Box Hill</c:v>
                </c:pt>
                <c:pt idx="77">
                  <c:v>Heidelberg</c:v>
                </c:pt>
                <c:pt idx="78">
                  <c:v>Seddon</c:v>
                </c:pt>
                <c:pt idx="79">
                  <c:v>Blackburn</c:v>
                </c:pt>
                <c:pt idx="80">
                  <c:v>Brunswick West</c:v>
                </c:pt>
                <c:pt idx="81">
                  <c:v>Newtown</c:v>
                </c:pt>
                <c:pt idx="82">
                  <c:v>South Kingsville</c:v>
                </c:pt>
                <c:pt idx="83">
                  <c:v>Truganina</c:v>
                </c:pt>
                <c:pt idx="84">
                  <c:v>Doncaster East</c:v>
                </c:pt>
                <c:pt idx="85">
                  <c:v>Essendon</c:v>
                </c:pt>
                <c:pt idx="86">
                  <c:v>Heidelberg West</c:v>
                </c:pt>
                <c:pt idx="87">
                  <c:v>Keilor East</c:v>
                </c:pt>
                <c:pt idx="88">
                  <c:v>Box Hill North</c:v>
                </c:pt>
                <c:pt idx="89">
                  <c:v>Brooklyn</c:v>
                </c:pt>
                <c:pt idx="90">
                  <c:v>Ringwood</c:v>
                </c:pt>
                <c:pt idx="91">
                  <c:v>St Kilda</c:v>
                </c:pt>
                <c:pt idx="92">
                  <c:v>Thornbury</c:v>
                </c:pt>
              </c:strCache>
            </c:strRef>
          </c:cat>
          <c:val>
            <c:numRef>
              <c:f>Suburb!$D$7:$D$99</c:f>
              <c:numCache>
                <c:formatCode>#,##0.0</c:formatCode>
                <c:ptCount val="93"/>
                <c:pt idx="0">
                  <c:v>18.661323513484241</c:v>
                </c:pt>
                <c:pt idx="1">
                  <c:v>4.4081013755009204</c:v>
                </c:pt>
                <c:pt idx="2">
                  <c:v>4.1806563413841653</c:v>
                </c:pt>
                <c:pt idx="3">
                  <c:v>3.9640420231777322</c:v>
                </c:pt>
                <c:pt idx="4">
                  <c:v>3.5308133867648652</c:v>
                </c:pt>
                <c:pt idx="5">
                  <c:v>3.3683526481100401</c:v>
                </c:pt>
                <c:pt idx="6">
                  <c:v>3.0542618867107114</c:v>
                </c:pt>
                <c:pt idx="7">
                  <c:v>2.5127260911946281</c:v>
                </c:pt>
                <c:pt idx="8">
                  <c:v>2.4369110798223765</c:v>
                </c:pt>
                <c:pt idx="9">
                  <c:v>2.4044189320914113</c:v>
                </c:pt>
                <c:pt idx="10">
                  <c:v>2.3286039207191593</c:v>
                </c:pt>
                <c:pt idx="11">
                  <c:v>2.2527889093469078</c:v>
                </c:pt>
                <c:pt idx="12">
                  <c:v>2.1878046138849778</c:v>
                </c:pt>
                <c:pt idx="13">
                  <c:v>2.1553124661540126</c:v>
                </c:pt>
                <c:pt idx="14">
                  <c:v>1.8628831365753278</c:v>
                </c:pt>
                <c:pt idx="15">
                  <c:v>1.7545759774721108</c:v>
                </c:pt>
                <c:pt idx="16">
                  <c:v>1.4946387956243907</c:v>
                </c:pt>
                <c:pt idx="17">
                  <c:v>1.4838080797140689</c:v>
                </c:pt>
                <c:pt idx="18">
                  <c:v>1.4729773638037476</c:v>
                </c:pt>
                <c:pt idx="19">
                  <c:v>1.4621466478934257</c:v>
                </c:pt>
                <c:pt idx="20">
                  <c:v>1.3321780569695658</c:v>
                </c:pt>
                <c:pt idx="21">
                  <c:v>1.1480558864940973</c:v>
                </c:pt>
                <c:pt idx="22">
                  <c:v>1.1372251705837757</c:v>
                </c:pt>
                <c:pt idx="23">
                  <c:v>1.0614101592115239</c:v>
                </c:pt>
                <c:pt idx="24">
                  <c:v>0.8989494205566988</c:v>
                </c:pt>
                <c:pt idx="25">
                  <c:v>0.82313440918444714</c:v>
                </c:pt>
                <c:pt idx="26">
                  <c:v>0.81230369327412544</c:v>
                </c:pt>
                <c:pt idx="27">
                  <c:v>0.76898082963283876</c:v>
                </c:pt>
                <c:pt idx="28">
                  <c:v>0.71482725008123038</c:v>
                </c:pt>
                <c:pt idx="29">
                  <c:v>0.69316581826058699</c:v>
                </c:pt>
                <c:pt idx="30">
                  <c:v>0.64984295461930031</c:v>
                </c:pt>
                <c:pt idx="31">
                  <c:v>0.62818152279865702</c:v>
                </c:pt>
                <c:pt idx="32">
                  <c:v>0.60652009097801363</c:v>
                </c:pt>
                <c:pt idx="33">
                  <c:v>0.57402794324704864</c:v>
                </c:pt>
                <c:pt idx="34">
                  <c:v>0.54153579551608355</c:v>
                </c:pt>
                <c:pt idx="35">
                  <c:v>0.51987436369544027</c:v>
                </c:pt>
                <c:pt idx="36">
                  <c:v>0.49821293187479693</c:v>
                </c:pt>
                <c:pt idx="37">
                  <c:v>0.47655150005415359</c:v>
                </c:pt>
                <c:pt idx="38">
                  <c:v>0.47655150005415359</c:v>
                </c:pt>
                <c:pt idx="39">
                  <c:v>0.47655150005415359</c:v>
                </c:pt>
                <c:pt idx="40">
                  <c:v>0.45489006823351025</c:v>
                </c:pt>
                <c:pt idx="41">
                  <c:v>0.38990577277158023</c:v>
                </c:pt>
                <c:pt idx="42">
                  <c:v>0.37907505686125853</c:v>
                </c:pt>
                <c:pt idx="43">
                  <c:v>0.36824434095093689</c:v>
                </c:pt>
                <c:pt idx="44">
                  <c:v>0.35741362504061519</c:v>
                </c:pt>
                <c:pt idx="45">
                  <c:v>0.35741362504061519</c:v>
                </c:pt>
                <c:pt idx="46">
                  <c:v>0.35741362504061519</c:v>
                </c:pt>
                <c:pt idx="47">
                  <c:v>0.34658290913029349</c:v>
                </c:pt>
                <c:pt idx="48">
                  <c:v>0.33575219321997185</c:v>
                </c:pt>
                <c:pt idx="49">
                  <c:v>0.33575219321997185</c:v>
                </c:pt>
                <c:pt idx="50">
                  <c:v>0.32492147730965015</c:v>
                </c:pt>
                <c:pt idx="51">
                  <c:v>0.32492147730965015</c:v>
                </c:pt>
                <c:pt idx="52">
                  <c:v>0.31409076139932851</c:v>
                </c:pt>
                <c:pt idx="53">
                  <c:v>0.31409076139932851</c:v>
                </c:pt>
                <c:pt idx="54">
                  <c:v>0.28159861366836347</c:v>
                </c:pt>
                <c:pt idx="55">
                  <c:v>0.28159861366836347</c:v>
                </c:pt>
                <c:pt idx="56">
                  <c:v>0.28159861366836347</c:v>
                </c:pt>
                <c:pt idx="57">
                  <c:v>0.27076789775804178</c:v>
                </c:pt>
                <c:pt idx="58">
                  <c:v>0.25993718184772013</c:v>
                </c:pt>
                <c:pt idx="59">
                  <c:v>0.23827575002707679</c:v>
                </c:pt>
                <c:pt idx="60">
                  <c:v>0.22744503411675512</c:v>
                </c:pt>
                <c:pt idx="61">
                  <c:v>0.21661431820643343</c:v>
                </c:pt>
                <c:pt idx="62">
                  <c:v>0.20578360229611178</c:v>
                </c:pt>
                <c:pt idx="63">
                  <c:v>0.20578360229611178</c:v>
                </c:pt>
                <c:pt idx="64">
                  <c:v>0.20578360229611178</c:v>
                </c:pt>
                <c:pt idx="65">
                  <c:v>0.19495288638579011</c:v>
                </c:pt>
                <c:pt idx="66">
                  <c:v>0.19495288638579011</c:v>
                </c:pt>
                <c:pt idx="67">
                  <c:v>0.17329145456514675</c:v>
                </c:pt>
                <c:pt idx="68">
                  <c:v>0.17329145456514675</c:v>
                </c:pt>
                <c:pt idx="69">
                  <c:v>0.16246073865482508</c:v>
                </c:pt>
                <c:pt idx="70">
                  <c:v>0.16246073865482508</c:v>
                </c:pt>
                <c:pt idx="71">
                  <c:v>0.16246073865482508</c:v>
                </c:pt>
                <c:pt idx="72">
                  <c:v>0.15163002274450341</c:v>
                </c:pt>
                <c:pt idx="73">
                  <c:v>0.15163002274450341</c:v>
                </c:pt>
                <c:pt idx="74">
                  <c:v>0.15163002274450341</c:v>
                </c:pt>
                <c:pt idx="75">
                  <c:v>0.14079930683418174</c:v>
                </c:pt>
                <c:pt idx="76">
                  <c:v>0.14079930683418174</c:v>
                </c:pt>
                <c:pt idx="77">
                  <c:v>0.14079930683418174</c:v>
                </c:pt>
                <c:pt idx="78">
                  <c:v>0.14079930683418174</c:v>
                </c:pt>
                <c:pt idx="79">
                  <c:v>0.12996859092386007</c:v>
                </c:pt>
                <c:pt idx="80">
                  <c:v>0.12996859092386007</c:v>
                </c:pt>
                <c:pt idx="81">
                  <c:v>0.12996859092386007</c:v>
                </c:pt>
                <c:pt idx="82">
                  <c:v>0.12996859092386007</c:v>
                </c:pt>
                <c:pt idx="83">
                  <c:v>0.12996859092386007</c:v>
                </c:pt>
                <c:pt idx="84">
                  <c:v>0.1191378750135384</c:v>
                </c:pt>
                <c:pt idx="85">
                  <c:v>0.1191378750135384</c:v>
                </c:pt>
                <c:pt idx="86">
                  <c:v>0.1191378750135384</c:v>
                </c:pt>
                <c:pt idx="87">
                  <c:v>0.1191378750135384</c:v>
                </c:pt>
                <c:pt idx="88">
                  <c:v>0.10830715910321671</c:v>
                </c:pt>
                <c:pt idx="89">
                  <c:v>0.10830715910321671</c:v>
                </c:pt>
                <c:pt idx="90">
                  <c:v>0.10830715910321671</c:v>
                </c:pt>
                <c:pt idx="91">
                  <c:v>0.10830715910321671</c:v>
                </c:pt>
                <c:pt idx="92">
                  <c:v>0.10830715910321671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1320320"/>
        <c:axId val="161338496"/>
      </c:barChart>
      <c:catAx>
        <c:axId val="161320320"/>
        <c:scaling>
          <c:orientation val="maxMin"/>
        </c:scaling>
        <c:delete val="0"/>
        <c:axPos val="l"/>
        <c:majorTickMark val="none"/>
        <c:minorTickMark val="none"/>
        <c:tickLblPos val="nextTo"/>
        <c:crossAx val="161338496"/>
        <c:crosses val="autoZero"/>
        <c:auto val="1"/>
        <c:lblAlgn val="ctr"/>
        <c:lblOffset val="100"/>
        <c:noMultiLvlLbl val="0"/>
      </c:catAx>
      <c:valAx>
        <c:axId val="161338496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161320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413" l="0.39370078740157488" r="0.39370078740157488" t="0.39370078740157488" header="0.39370078740157488" footer="0.39370078740157488"/>
    <c:pageSetup paperSize="9"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43726393982404"/>
          <c:y val="8.135074014459491E-2"/>
          <c:w val="0.65461119954359259"/>
          <c:h val="0.888151464669166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'Birthplace June 2017'!$B$7:$B$24</c:f>
              <c:strCache>
                <c:ptCount val="18"/>
                <c:pt idx="0">
                  <c:v>Iran</c:v>
                </c:pt>
                <c:pt idx="1">
                  <c:v>Sri Lanka</c:v>
                </c:pt>
                <c:pt idx="2">
                  <c:v>No birthplace *</c:v>
                </c:pt>
                <c:pt idx="3">
                  <c:v>Afghanistan</c:v>
                </c:pt>
                <c:pt idx="4">
                  <c:v>Pakistan</c:v>
                </c:pt>
                <c:pt idx="5">
                  <c:v>Iraq</c:v>
                </c:pt>
                <c:pt idx="6">
                  <c:v>Vietnam</c:v>
                </c:pt>
                <c:pt idx="7">
                  <c:v>Myanmar</c:v>
                </c:pt>
                <c:pt idx="8">
                  <c:v>Somalia</c:v>
                </c:pt>
                <c:pt idx="9">
                  <c:v>Lebanon</c:v>
                </c:pt>
                <c:pt idx="10">
                  <c:v>Bangladesh</c:v>
                </c:pt>
                <c:pt idx="11">
                  <c:v>Sudan</c:v>
                </c:pt>
                <c:pt idx="12">
                  <c:v>India</c:v>
                </c:pt>
                <c:pt idx="13">
                  <c:v>Palestinian Authority</c:v>
                </c:pt>
                <c:pt idx="14">
                  <c:v>Syria</c:v>
                </c:pt>
                <c:pt idx="15">
                  <c:v>Indonesia</c:v>
                </c:pt>
                <c:pt idx="16">
                  <c:v>Eritrea</c:v>
                </c:pt>
                <c:pt idx="17">
                  <c:v>Ethiopia</c:v>
                </c:pt>
              </c:strCache>
            </c:strRef>
          </c:cat>
          <c:val>
            <c:numRef>
              <c:f>'Birthplace June 2017'!$C$7:$C$24</c:f>
              <c:numCache>
                <c:formatCode>#,##0</c:formatCode>
                <c:ptCount val="18"/>
                <c:pt idx="0">
                  <c:v>3094</c:v>
                </c:pt>
                <c:pt idx="1">
                  <c:v>1968</c:v>
                </c:pt>
                <c:pt idx="2">
                  <c:v>1069</c:v>
                </c:pt>
                <c:pt idx="3">
                  <c:v>834</c:v>
                </c:pt>
                <c:pt idx="4">
                  <c:v>822</c:v>
                </c:pt>
                <c:pt idx="5">
                  <c:v>221</c:v>
                </c:pt>
                <c:pt idx="6">
                  <c:v>165</c:v>
                </c:pt>
                <c:pt idx="7">
                  <c:v>134</c:v>
                </c:pt>
                <c:pt idx="8">
                  <c:v>121</c:v>
                </c:pt>
                <c:pt idx="9">
                  <c:v>119</c:v>
                </c:pt>
                <c:pt idx="10">
                  <c:v>83</c:v>
                </c:pt>
                <c:pt idx="11">
                  <c:v>67</c:v>
                </c:pt>
                <c:pt idx="12">
                  <c:v>27</c:v>
                </c:pt>
                <c:pt idx="13">
                  <c:v>24</c:v>
                </c:pt>
                <c:pt idx="14">
                  <c:v>19</c:v>
                </c:pt>
                <c:pt idx="15">
                  <c:v>17</c:v>
                </c:pt>
                <c:pt idx="16">
                  <c:v>14</c:v>
                </c:pt>
                <c:pt idx="17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787648"/>
        <c:axId val="199789184"/>
      </c:barChart>
      <c:catAx>
        <c:axId val="199787648"/>
        <c:scaling>
          <c:orientation val="maxMin"/>
        </c:scaling>
        <c:delete val="0"/>
        <c:axPos val="l"/>
        <c:majorTickMark val="none"/>
        <c:minorTickMark val="none"/>
        <c:tickLblPos val="nextTo"/>
        <c:crossAx val="199789184"/>
        <c:crosses val="autoZero"/>
        <c:auto val="1"/>
        <c:lblAlgn val="ctr"/>
        <c:lblOffset val="100"/>
        <c:noMultiLvlLbl val="0"/>
      </c:catAx>
      <c:valAx>
        <c:axId val="19978918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Asylum Seekers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99787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Asylum-seekers</a:t>
            </a:r>
          </a:p>
        </c:rich>
      </c:tx>
      <c:layout>
        <c:manualLayout>
          <c:xMode val="edge"/>
          <c:yMode val="edge"/>
          <c:x val="0.42039859850054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98487617835253"/>
          <c:y val="2.9019071995828576E-2"/>
          <c:w val="0.85177483503493079"/>
          <c:h val="0.96327680314088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'Suburb June 2017'!$B$6</c:f>
              <c:strCache>
                <c:ptCount val="1"/>
                <c:pt idx="0">
                  <c:v>Suburb of Residence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4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8"/>
            <c:invertIfNegative val="0"/>
            <c:bubble3D val="0"/>
          </c:dPt>
          <c:dPt>
            <c:idx val="51"/>
            <c:invertIfNegative val="0"/>
            <c:bubble3D val="0"/>
          </c:dPt>
          <c:dPt>
            <c:idx val="56"/>
            <c:invertIfNegative val="0"/>
            <c:bubble3D val="0"/>
          </c:dPt>
          <c:dPt>
            <c:idx val="6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2"/>
            <c:invertIfNegative val="0"/>
            <c:bubble3D val="0"/>
          </c:dPt>
          <c:dPt>
            <c:idx val="86"/>
            <c:invertIfNegative val="0"/>
            <c:bubble3D val="0"/>
          </c:dPt>
          <c:dPt>
            <c:idx val="90"/>
            <c:invertIfNegative val="0"/>
            <c:bubble3D val="0"/>
          </c:dPt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'Suburb June 2017'!$B$7:$B$96</c:f>
              <c:strCache>
                <c:ptCount val="90"/>
                <c:pt idx="0">
                  <c:v>Bangholme, Dandenong, Dandenong North</c:v>
                </c:pt>
                <c:pt idx="1">
                  <c:v>Albion, Glengara, Sunshine, S. North, West etc.</c:v>
                </c:pt>
                <c:pt idx="2">
                  <c:v>Sandown Village, Springvale</c:v>
                </c:pt>
                <c:pt idx="3">
                  <c:v>Albanvale, Kealba, Kings Park, St Albans</c:v>
                </c:pt>
                <c:pt idx="4">
                  <c:v>Broadmeadows, Dallas, Jacana</c:v>
                </c:pt>
                <c:pt idx="5">
                  <c:v>Doveton, Eumemmerring</c:v>
                </c:pt>
                <c:pt idx="6">
                  <c:v>Noble Park, Noble Park North</c:v>
                </c:pt>
                <c:pt idx="7">
                  <c:v>Lalor</c:v>
                </c:pt>
                <c:pt idx="8">
                  <c:v>Epping</c:v>
                </c:pt>
                <c:pt idx="9">
                  <c:v>Thomastown</c:v>
                </c:pt>
                <c:pt idx="10">
                  <c:v>Glenroy, Hadfield, Oak Park</c:v>
                </c:pt>
                <c:pt idx="11">
                  <c:v>Cocoroc, Derrimut, Point Cook, Quandong, Werribee etc.</c:v>
                </c:pt>
                <c:pt idx="12">
                  <c:v>Keon Park, Reservoir</c:v>
                </c:pt>
                <c:pt idx="13">
                  <c:v>Hoppers Crossing, Tarneit, Truganina</c:v>
                </c:pt>
                <c:pt idx="14">
                  <c:v>Mill Park</c:v>
                </c:pt>
                <c:pt idx="15">
                  <c:v>Craigieburn, Mickleham, Roxburgh Park, Donnybrook</c:v>
                </c:pt>
                <c:pt idx="16">
                  <c:v>Burnside, B. Heights, Cairnlea, Caroline Springs, Deer Park etc.</c:v>
                </c:pt>
                <c:pt idx="17">
                  <c:v>Fountain Gate, Narre Warren, NW South, Berwick etc.</c:v>
                </c:pt>
                <c:pt idx="18">
                  <c:v>Hampton Park</c:v>
                </c:pt>
                <c:pt idx="19">
                  <c:v>Yarraville</c:v>
                </c:pt>
                <c:pt idx="20">
                  <c:v>Avondale Heights</c:v>
                </c:pt>
                <c:pt idx="21">
                  <c:v>Footscray, Seddon</c:v>
                </c:pt>
                <c:pt idx="22">
                  <c:v>Coolaroo, Meadow Heights</c:v>
                </c:pt>
                <c:pt idx="23">
                  <c:v>Endeavour Hills</c:v>
                </c:pt>
                <c:pt idx="24">
                  <c:v>Hallam</c:v>
                </c:pt>
                <c:pt idx="25">
                  <c:v>Preston, Regent West</c:v>
                </c:pt>
                <c:pt idx="26">
                  <c:v>Corio, Norlane, North Shore</c:v>
                </c:pt>
                <c:pt idx="27">
                  <c:v>Brooklyn, Footscray West, Kingsville etc.</c:v>
                </c:pt>
                <c:pt idx="28">
                  <c:v>Altona Meadows, Laverton, Seabrook</c:v>
                </c:pt>
                <c:pt idx="29">
                  <c:v>Morang South</c:v>
                </c:pt>
                <c:pt idx="30">
                  <c:v>Bundoora, Bundoora, Kingsbury</c:v>
                </c:pt>
                <c:pt idx="31">
                  <c:v>Branditt, Caniambo, Colliver, Dunkirk etc.</c:v>
                </c:pt>
                <c:pt idx="32">
                  <c:v>Ardeer</c:v>
                </c:pt>
                <c:pt idx="33">
                  <c:v>Pascoe Vale, Pascoe Vale South</c:v>
                </c:pt>
                <c:pt idx="34">
                  <c:v>Doncaster East</c:v>
                </c:pt>
                <c:pt idx="35">
                  <c:v>Doncaster</c:v>
                </c:pt>
                <c:pt idx="36">
                  <c:v>Fawkner, Fawkner</c:v>
                </c:pt>
                <c:pt idx="37">
                  <c:v>Batman, Coburg, C. North, Merlynston, Moreland</c:v>
                </c:pt>
                <c:pt idx="38">
                  <c:v>Sale, Wurruk</c:v>
                </c:pt>
                <c:pt idx="39">
                  <c:v>Cannons Creek, Cranbourne, C East, North etc.</c:v>
                </c:pt>
                <c:pt idx="40">
                  <c:v>Doreen, Doreen, Mernda, Yan Yean etc.</c:v>
                </c:pt>
                <c:pt idx="41">
                  <c:v>Clarinda, Clayton South</c:v>
                </c:pt>
                <c:pt idx="42">
                  <c:v>Belmont, Freshwater Creek, Grovedale, Highton, Marshall etc.</c:v>
                </c:pt>
                <c:pt idx="43">
                  <c:v>Attwood, Calder Park, Westmeadows</c:v>
                </c:pt>
                <c:pt idx="44">
                  <c:v>Wollert</c:v>
                </c:pt>
                <c:pt idx="45">
                  <c:v>Ascot Vale, Maribyrnong, Travancore</c:v>
                </c:pt>
                <c:pt idx="46">
                  <c:v>Delahey, Hillside, Sydenham, Taylors Hill</c:v>
                </c:pt>
                <c:pt idx="47">
                  <c:v>Dingley Village, Springvale South</c:v>
                </c:pt>
                <c:pt idx="48">
                  <c:v>Keilor East, Keilor East</c:v>
                </c:pt>
                <c:pt idx="49">
                  <c:v>Templestowe Lower</c:v>
                </c:pt>
                <c:pt idx="50">
                  <c:v>Blackburn, Blackburn North, Blackburn South, Laburnum</c:v>
                </c:pt>
                <c:pt idx="51">
                  <c:v>Mildura</c:v>
                </c:pt>
                <c:pt idx="52">
                  <c:v>Bellfield, Heidelberg Heights, Heidelberg West</c:v>
                </c:pt>
                <c:pt idx="53">
                  <c:v>Brunswick</c:v>
                </c:pt>
                <c:pt idx="54">
                  <c:v>Campbellfield</c:v>
                </c:pt>
                <c:pt idx="55">
                  <c:v>Forest Hill, Nunawading</c:v>
                </c:pt>
                <c:pt idx="56">
                  <c:v>Ringwood, Ringwood North, Warrandyte South, Warranwood etc.</c:v>
                </c:pt>
                <c:pt idx="57">
                  <c:v>Keilor Downs, Keilor Lodge, Taylors Lakes</c:v>
                </c:pt>
                <c:pt idx="58">
                  <c:v>Altona East, Altona North</c:v>
                </c:pt>
                <c:pt idx="59">
                  <c:v>Alfredton, Ballarat, Ballarat East, Black Hill, Brown Hill etc.</c:v>
                </c:pt>
                <c:pt idx="60">
                  <c:v>Bell Park, Bell Post Hill, Drumcondra, Geelong North, Hamlyn Heights etc.</c:v>
                </c:pt>
                <c:pt idx="61">
                  <c:v>Gladstone Park, Gowanbrae, Tullamarine</c:v>
                </c:pt>
                <c:pt idx="62">
                  <c:v>Aberfeldie, Essendon, Essendon West</c:v>
                </c:pt>
                <c:pt idx="63">
                  <c:v>Mambourin, Mount Cottrell, Mount Cottrell</c:v>
                </c:pt>
                <c:pt idx="64">
                  <c:v>Box Hill North, Kerrimuir, Mont Albert North</c:v>
                </c:pt>
                <c:pt idx="65">
                  <c:v>Box Hill, Box Hill South, Houston, Wattle Park</c:v>
                </c:pt>
                <c:pt idx="66">
                  <c:v>Geelong West, Herne Hill, Manifold Heights</c:v>
                </c:pt>
                <c:pt idx="67">
                  <c:v>Keysborough</c:v>
                </c:pt>
                <c:pt idx="68">
                  <c:v>Bulleen</c:v>
                </c:pt>
                <c:pt idx="69">
                  <c:v>Airport West, Keilor Park, Niddrie</c:v>
                </c:pt>
                <c:pt idx="70">
                  <c:v>Annuello, Bannerton, Happy Valley, Liparoo, Robinvale etc.</c:v>
                </c:pt>
                <c:pt idx="71">
                  <c:v>Boronia</c:v>
                </c:pt>
                <c:pt idx="72">
                  <c:v>Castle Donnington, Chillingollah, Fish Point, Goschen, Kunat etc.</c:v>
                </c:pt>
                <c:pt idx="73">
                  <c:v>Vermont, Vermont South</c:v>
                </c:pt>
                <c:pt idx="74">
                  <c:v>Colac, Colac East, Colac West, Elliminyt</c:v>
                </c:pt>
                <c:pt idx="75">
                  <c:v>Mulgrave</c:v>
                </c:pt>
                <c:pt idx="76">
                  <c:v>Castlemaine, Moonlight Flat</c:v>
                </c:pt>
                <c:pt idx="77">
                  <c:v>Caulfield East, Malvern East</c:v>
                </c:pt>
                <c:pt idx="78">
                  <c:v>Glen Waverely, Wheelers Hill</c:v>
                </c:pt>
                <c:pt idx="79">
                  <c:v>Hughesdale, Huntingdale, Oakleigh, Oakleigh East</c:v>
                </c:pt>
                <c:pt idx="80">
                  <c:v>Laverton RAAF, Williams Landing</c:v>
                </c:pt>
                <c:pt idx="81">
                  <c:v>Bacchus Marsh, Balliang, Balliang East, Coimadai etc.</c:v>
                </c:pt>
                <c:pt idx="82">
                  <c:v>Flemington, Kensington</c:v>
                </c:pt>
                <c:pt idx="83">
                  <c:v>Melbourne</c:v>
                </c:pt>
                <c:pt idx="84">
                  <c:v>Eaglemont, Heidelberg, Rosanna, Viewbank</c:v>
                </c:pt>
                <c:pt idx="85">
                  <c:v>Hotham Hill, North Melbourne</c:v>
                </c:pt>
                <c:pt idx="86">
                  <c:v>Lynbrook, Lyndhurst, Lyndhurst</c:v>
                </c:pt>
                <c:pt idx="87">
                  <c:v>Bairnsdale, Bairnsdale East, Bengworden, Broadlands etc.</c:v>
                </c:pt>
                <c:pt idx="88">
                  <c:v>Clayton, Notting Hill</c:v>
                </c:pt>
                <c:pt idx="89">
                  <c:v>Templestowe</c:v>
                </c:pt>
              </c:strCache>
            </c:strRef>
          </c:cat>
          <c:val>
            <c:numRef>
              <c:f>'Suburb June 2017'!$C$7:$C$96</c:f>
              <c:numCache>
                <c:formatCode>#,##0</c:formatCode>
                <c:ptCount val="90"/>
                <c:pt idx="0">
                  <c:v>1203</c:v>
                </c:pt>
                <c:pt idx="1">
                  <c:v>852</c:v>
                </c:pt>
                <c:pt idx="2">
                  <c:v>556</c:v>
                </c:pt>
                <c:pt idx="3">
                  <c:v>465</c:v>
                </c:pt>
                <c:pt idx="4">
                  <c:v>345</c:v>
                </c:pt>
                <c:pt idx="5">
                  <c:v>335</c:v>
                </c:pt>
                <c:pt idx="6">
                  <c:v>315</c:v>
                </c:pt>
                <c:pt idx="7">
                  <c:v>308</c:v>
                </c:pt>
                <c:pt idx="8">
                  <c:v>253</c:v>
                </c:pt>
                <c:pt idx="9">
                  <c:v>250</c:v>
                </c:pt>
                <c:pt idx="10">
                  <c:v>209</c:v>
                </c:pt>
                <c:pt idx="11">
                  <c:v>170</c:v>
                </c:pt>
                <c:pt idx="12">
                  <c:v>151</c:v>
                </c:pt>
                <c:pt idx="13">
                  <c:v>143</c:v>
                </c:pt>
                <c:pt idx="14">
                  <c:v>141</c:v>
                </c:pt>
                <c:pt idx="15">
                  <c:v>126</c:v>
                </c:pt>
                <c:pt idx="16">
                  <c:v>114</c:v>
                </c:pt>
                <c:pt idx="17">
                  <c:v>101</c:v>
                </c:pt>
                <c:pt idx="18">
                  <c:v>101</c:v>
                </c:pt>
                <c:pt idx="19">
                  <c:v>88</c:v>
                </c:pt>
                <c:pt idx="20">
                  <c:v>84</c:v>
                </c:pt>
                <c:pt idx="21">
                  <c:v>80</c:v>
                </c:pt>
                <c:pt idx="22">
                  <c:v>79</c:v>
                </c:pt>
                <c:pt idx="23">
                  <c:v>78</c:v>
                </c:pt>
                <c:pt idx="24">
                  <c:v>74</c:v>
                </c:pt>
                <c:pt idx="25">
                  <c:v>72</c:v>
                </c:pt>
                <c:pt idx="26">
                  <c:v>63</c:v>
                </c:pt>
                <c:pt idx="27">
                  <c:v>62</c:v>
                </c:pt>
                <c:pt idx="28">
                  <c:v>61</c:v>
                </c:pt>
                <c:pt idx="29">
                  <c:v>58</c:v>
                </c:pt>
                <c:pt idx="30">
                  <c:v>57</c:v>
                </c:pt>
                <c:pt idx="31">
                  <c:v>54</c:v>
                </c:pt>
                <c:pt idx="32">
                  <c:v>50</c:v>
                </c:pt>
                <c:pt idx="33">
                  <c:v>50</c:v>
                </c:pt>
                <c:pt idx="34">
                  <c:v>46</c:v>
                </c:pt>
                <c:pt idx="35">
                  <c:v>45</c:v>
                </c:pt>
                <c:pt idx="36">
                  <c:v>44</c:v>
                </c:pt>
                <c:pt idx="37">
                  <c:v>42</c:v>
                </c:pt>
                <c:pt idx="38">
                  <c:v>42</c:v>
                </c:pt>
                <c:pt idx="39">
                  <c:v>40</c:v>
                </c:pt>
                <c:pt idx="40">
                  <c:v>39</c:v>
                </c:pt>
                <c:pt idx="41">
                  <c:v>37</c:v>
                </c:pt>
                <c:pt idx="42">
                  <c:v>32</c:v>
                </c:pt>
                <c:pt idx="43">
                  <c:v>31</c:v>
                </c:pt>
                <c:pt idx="44">
                  <c:v>30</c:v>
                </c:pt>
                <c:pt idx="45">
                  <c:v>28</c:v>
                </c:pt>
                <c:pt idx="46">
                  <c:v>28</c:v>
                </c:pt>
                <c:pt idx="47">
                  <c:v>28</c:v>
                </c:pt>
                <c:pt idx="48">
                  <c:v>28</c:v>
                </c:pt>
                <c:pt idx="49">
                  <c:v>28</c:v>
                </c:pt>
                <c:pt idx="50">
                  <c:v>27</c:v>
                </c:pt>
                <c:pt idx="51">
                  <c:v>27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24</c:v>
                </c:pt>
                <c:pt idx="56">
                  <c:v>24</c:v>
                </c:pt>
                <c:pt idx="57">
                  <c:v>23</c:v>
                </c:pt>
                <c:pt idx="58">
                  <c:v>22</c:v>
                </c:pt>
                <c:pt idx="59">
                  <c:v>21</c:v>
                </c:pt>
                <c:pt idx="60">
                  <c:v>21</c:v>
                </c:pt>
                <c:pt idx="61">
                  <c:v>20</c:v>
                </c:pt>
                <c:pt idx="62">
                  <c:v>19</c:v>
                </c:pt>
                <c:pt idx="63">
                  <c:v>19</c:v>
                </c:pt>
                <c:pt idx="64">
                  <c:v>18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16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14</c:v>
                </c:pt>
                <c:pt idx="75">
                  <c:v>14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1275264"/>
        <c:axId val="201276800"/>
      </c:barChart>
      <c:catAx>
        <c:axId val="201275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201276800"/>
        <c:crosses val="autoZero"/>
        <c:auto val="1"/>
        <c:lblAlgn val="ctr"/>
        <c:lblOffset val="100"/>
        <c:noMultiLvlLbl val="0"/>
      </c:catAx>
      <c:valAx>
        <c:axId val="201276800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201275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513" l="0.39370078740157488" r="0.39370078740157488" t="0.39370078740157488" header="0.39370078740157488" footer="0.39370078740157488"/>
    <c:pageSetup paperSize="9"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2163396056562"/>
          <c:y val="4.2376233537074044E-2"/>
          <c:w val="0.73592106109230782"/>
          <c:h val="0.942974854120629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'Municipality June 2017'!$B$7:$B$38</c:f>
              <c:strCache>
                <c:ptCount val="32"/>
                <c:pt idx="0">
                  <c:v>Greater Dandenong</c:v>
                </c:pt>
                <c:pt idx="1">
                  <c:v>Brimbank</c:v>
                </c:pt>
                <c:pt idx="2">
                  <c:v>Whittlesea</c:v>
                </c:pt>
                <c:pt idx="3">
                  <c:v>Casey</c:v>
                </c:pt>
                <c:pt idx="4">
                  <c:v>Hume</c:v>
                </c:pt>
                <c:pt idx="5">
                  <c:v>Moreland</c:v>
                </c:pt>
                <c:pt idx="6">
                  <c:v>Wyndham</c:v>
                </c:pt>
                <c:pt idx="7">
                  <c:v>Darebin</c:v>
                </c:pt>
                <c:pt idx="8">
                  <c:v>Maribyrnong</c:v>
                </c:pt>
                <c:pt idx="9">
                  <c:v>Moonee Valley</c:v>
                </c:pt>
                <c:pt idx="10">
                  <c:v>Manningham</c:v>
                </c:pt>
                <c:pt idx="11">
                  <c:v>Greater Geelong</c:v>
                </c:pt>
                <c:pt idx="12">
                  <c:v>Whitehorse</c:v>
                </c:pt>
                <c:pt idx="13">
                  <c:v>Hobsons Bay</c:v>
                </c:pt>
                <c:pt idx="14">
                  <c:v>Melton</c:v>
                </c:pt>
                <c:pt idx="15">
                  <c:v>Banyule</c:v>
                </c:pt>
                <c:pt idx="16">
                  <c:v>Greater Shepparton</c:v>
                </c:pt>
                <c:pt idx="17">
                  <c:v>Monash</c:v>
                </c:pt>
                <c:pt idx="18">
                  <c:v>Wellington</c:v>
                </c:pt>
                <c:pt idx="19">
                  <c:v>Melbourne</c:v>
                </c:pt>
                <c:pt idx="20">
                  <c:v>Swan Hill</c:v>
                </c:pt>
                <c:pt idx="21">
                  <c:v>Mildura</c:v>
                </c:pt>
                <c:pt idx="22">
                  <c:v>Maroondah</c:v>
                </c:pt>
                <c:pt idx="23">
                  <c:v>Ballarat</c:v>
                </c:pt>
                <c:pt idx="24">
                  <c:v>Knox</c:v>
                </c:pt>
                <c:pt idx="25">
                  <c:v>Colac-Otway</c:v>
                </c:pt>
                <c:pt idx="26">
                  <c:v>Mount Alexander</c:v>
                </c:pt>
                <c:pt idx="27">
                  <c:v>Stonnington</c:v>
                </c:pt>
                <c:pt idx="28">
                  <c:v>Moorabool</c:v>
                </c:pt>
                <c:pt idx="29">
                  <c:v>East Gippsland</c:v>
                </c:pt>
                <c:pt idx="30">
                  <c:v>Frankston</c:v>
                </c:pt>
                <c:pt idx="31">
                  <c:v>Glen Eira</c:v>
                </c:pt>
              </c:strCache>
            </c:strRef>
          </c:cat>
          <c:val>
            <c:numRef>
              <c:f>'Municipality June 2017'!$C$7:$C$38</c:f>
              <c:numCache>
                <c:formatCode>#,##0</c:formatCode>
                <c:ptCount val="32"/>
                <c:pt idx="0">
                  <c:v>2106.4978079388889</c:v>
                </c:pt>
                <c:pt idx="1">
                  <c:v>1467.2732480002412</c:v>
                </c:pt>
                <c:pt idx="2">
                  <c:v>1103.3675344726075</c:v>
                </c:pt>
                <c:pt idx="3">
                  <c:v>734.38118229446104</c:v>
                </c:pt>
                <c:pt idx="4">
                  <c:v>624.50659905644477</c:v>
                </c:pt>
                <c:pt idx="5">
                  <c:v>373.41537207108757</c:v>
                </c:pt>
                <c:pt idx="6">
                  <c:v>331.0061752299199</c:v>
                </c:pt>
                <c:pt idx="7">
                  <c:v>237.30152889678359</c:v>
                </c:pt>
                <c:pt idx="8">
                  <c:v>237.24584615333157</c:v>
                </c:pt>
                <c:pt idx="9">
                  <c:v>164.7485094511041</c:v>
                </c:pt>
                <c:pt idx="10">
                  <c:v>146.07134684059969</c:v>
                </c:pt>
                <c:pt idx="11">
                  <c:v>132.8747090769923</c:v>
                </c:pt>
                <c:pt idx="12">
                  <c:v>100.39982554313022</c:v>
                </c:pt>
                <c:pt idx="13">
                  <c:v>87.069022872613516</c:v>
                </c:pt>
                <c:pt idx="14">
                  <c:v>81.638005733199151</c:v>
                </c:pt>
                <c:pt idx="15">
                  <c:v>55.038729937194702</c:v>
                </c:pt>
                <c:pt idx="16">
                  <c:v>54</c:v>
                </c:pt>
                <c:pt idx="17">
                  <c:v>50</c:v>
                </c:pt>
                <c:pt idx="18">
                  <c:v>42</c:v>
                </c:pt>
                <c:pt idx="19">
                  <c:v>30.047320994981924</c:v>
                </c:pt>
                <c:pt idx="20">
                  <c:v>29.993306559571622</c:v>
                </c:pt>
                <c:pt idx="21">
                  <c:v>27</c:v>
                </c:pt>
                <c:pt idx="22">
                  <c:v>23.538510732606145</c:v>
                </c:pt>
                <c:pt idx="23">
                  <c:v>21</c:v>
                </c:pt>
                <c:pt idx="24">
                  <c:v>15</c:v>
                </c:pt>
                <c:pt idx="25">
                  <c:v>14</c:v>
                </c:pt>
                <c:pt idx="26">
                  <c:v>13</c:v>
                </c:pt>
                <c:pt idx="27">
                  <c:v>12.115437451704302</c:v>
                </c:pt>
                <c:pt idx="28">
                  <c:v>11.842635989206078</c:v>
                </c:pt>
                <c:pt idx="29">
                  <c:v>10</c:v>
                </c:pt>
                <c:pt idx="30">
                  <c:v>5.6055378153061444</c:v>
                </c:pt>
                <c:pt idx="31">
                  <c:v>0.88735296642912342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1314688"/>
        <c:axId val="201316224"/>
      </c:barChart>
      <c:catAx>
        <c:axId val="201314688"/>
        <c:scaling>
          <c:orientation val="maxMin"/>
        </c:scaling>
        <c:delete val="0"/>
        <c:axPos val="l"/>
        <c:majorTickMark val="none"/>
        <c:minorTickMark val="none"/>
        <c:tickLblPos val="nextTo"/>
        <c:crossAx val="201316224"/>
        <c:crosses val="autoZero"/>
        <c:auto val="1"/>
        <c:lblAlgn val="ctr"/>
        <c:lblOffset val="100"/>
        <c:noMultiLvlLbl val="0"/>
      </c:catAx>
      <c:valAx>
        <c:axId val="201316224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crossAx val="201314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65223097112858E-2"/>
          <c:y val="1.1064758302145792E-2"/>
          <c:w val="0.92947222222222226"/>
          <c:h val="0.951816031513948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'Change 2015_June 2017'!$B$6:$B$40</c:f>
              <c:strCache>
                <c:ptCount val="35"/>
                <c:pt idx="0">
                  <c:v>Greater Dandenong  </c:v>
                </c:pt>
                <c:pt idx="1">
                  <c:v>Greater Shepparton  </c:v>
                </c:pt>
                <c:pt idx="2">
                  <c:v>Wyndham  </c:v>
                </c:pt>
                <c:pt idx="3">
                  <c:v>Maribyrnong  </c:v>
                </c:pt>
                <c:pt idx="4">
                  <c:v>Casey  </c:v>
                </c:pt>
                <c:pt idx="5">
                  <c:v>Darebin  </c:v>
                </c:pt>
                <c:pt idx="6">
                  <c:v>Mildura  </c:v>
                </c:pt>
                <c:pt idx="7">
                  <c:v>Swan Hill  </c:v>
                </c:pt>
                <c:pt idx="8">
                  <c:v>Kingston  </c:v>
                </c:pt>
                <c:pt idx="9">
                  <c:v>Greater Geelong  </c:v>
                </c:pt>
                <c:pt idx="10">
                  <c:v>Boroondara  </c:v>
                </c:pt>
                <c:pt idx="11">
                  <c:v>Yarra  </c:v>
                </c:pt>
                <c:pt idx="12">
                  <c:v>Colac Otway  </c:v>
                </c:pt>
                <c:pt idx="13">
                  <c:v>Stonnington  </c:v>
                </c:pt>
                <c:pt idx="14">
                  <c:v>Glen Eira</c:v>
                </c:pt>
                <c:pt idx="15">
                  <c:v>Hobsons Bay  </c:v>
                </c:pt>
                <c:pt idx="16">
                  <c:v>Monash  </c:v>
                </c:pt>
                <c:pt idx="17">
                  <c:v>Frankston</c:v>
                </c:pt>
                <c:pt idx="18">
                  <c:v>Maroondah  </c:v>
                </c:pt>
                <c:pt idx="19">
                  <c:v>East Gippsland</c:v>
                </c:pt>
                <c:pt idx="20">
                  <c:v>Moorabool</c:v>
                </c:pt>
                <c:pt idx="21">
                  <c:v>Mout Alexander</c:v>
                </c:pt>
                <c:pt idx="22">
                  <c:v>Knox</c:v>
                </c:pt>
                <c:pt idx="23">
                  <c:v>Melbourne  </c:v>
                </c:pt>
                <c:pt idx="24">
                  <c:v>Moreland  </c:v>
                </c:pt>
                <c:pt idx="25">
                  <c:v>Ballarat</c:v>
                </c:pt>
                <c:pt idx="26">
                  <c:v>Banyule  </c:v>
                </c:pt>
                <c:pt idx="27">
                  <c:v>Whitehorse  </c:v>
                </c:pt>
                <c:pt idx="28">
                  <c:v>Wellington</c:v>
                </c:pt>
                <c:pt idx="29">
                  <c:v>Brimbank  </c:v>
                </c:pt>
                <c:pt idx="30">
                  <c:v>Manningham  </c:v>
                </c:pt>
                <c:pt idx="31">
                  <c:v>Melton  </c:v>
                </c:pt>
                <c:pt idx="32">
                  <c:v>Moonee Valley  </c:v>
                </c:pt>
                <c:pt idx="33">
                  <c:v>Hume  </c:v>
                </c:pt>
                <c:pt idx="34">
                  <c:v>Whittlesea  </c:v>
                </c:pt>
              </c:strCache>
            </c:strRef>
          </c:cat>
          <c:val>
            <c:numRef>
              <c:f>'Change 2015_June 2017'!$E$6:$E$40</c:f>
              <c:numCache>
                <c:formatCode>#,##0</c:formatCode>
                <c:ptCount val="35"/>
                <c:pt idx="0">
                  <c:v>-710.50219206111115</c:v>
                </c:pt>
                <c:pt idx="1">
                  <c:v>-151</c:v>
                </c:pt>
                <c:pt idx="2">
                  <c:v>-106.9938247700801</c:v>
                </c:pt>
                <c:pt idx="3">
                  <c:v>-88.75415384666843</c:v>
                </c:pt>
                <c:pt idx="4">
                  <c:v>-68.618817705538959</c:v>
                </c:pt>
                <c:pt idx="5">
                  <c:v>-63.698471103216406</c:v>
                </c:pt>
                <c:pt idx="6">
                  <c:v>-62</c:v>
                </c:pt>
                <c:pt idx="7">
                  <c:v>-44.006693440428378</c:v>
                </c:pt>
                <c:pt idx="8">
                  <c:v>-36</c:v>
                </c:pt>
                <c:pt idx="9">
                  <c:v>-31.125290923007697</c:v>
                </c:pt>
                <c:pt idx="10">
                  <c:v>-18</c:v>
                </c:pt>
                <c:pt idx="11">
                  <c:v>-13</c:v>
                </c:pt>
                <c:pt idx="12">
                  <c:v>-4</c:v>
                </c:pt>
                <c:pt idx="13">
                  <c:v>-3.8845625482956976</c:v>
                </c:pt>
                <c:pt idx="14">
                  <c:v>0.88735296642912342</c:v>
                </c:pt>
                <c:pt idx="15">
                  <c:v>1.069022872613516</c:v>
                </c:pt>
                <c:pt idx="16">
                  <c:v>5</c:v>
                </c:pt>
                <c:pt idx="17">
                  <c:v>5.6055378153061444</c:v>
                </c:pt>
                <c:pt idx="18">
                  <c:v>9.5385107326061451</c:v>
                </c:pt>
                <c:pt idx="19">
                  <c:v>10</c:v>
                </c:pt>
                <c:pt idx="20">
                  <c:v>11.842635989206078</c:v>
                </c:pt>
                <c:pt idx="21">
                  <c:v>13</c:v>
                </c:pt>
                <c:pt idx="22">
                  <c:v>15</c:v>
                </c:pt>
                <c:pt idx="23">
                  <c:v>18.047320994981924</c:v>
                </c:pt>
                <c:pt idx="24">
                  <c:v>18.415372071087575</c:v>
                </c:pt>
                <c:pt idx="25">
                  <c:v>21</c:v>
                </c:pt>
                <c:pt idx="26">
                  <c:v>31.038729937194702</c:v>
                </c:pt>
                <c:pt idx="27">
                  <c:v>35.39982554313022</c:v>
                </c:pt>
                <c:pt idx="28">
                  <c:v>42</c:v>
                </c:pt>
                <c:pt idx="29">
                  <c:v>42.27324800024121</c:v>
                </c:pt>
                <c:pt idx="30">
                  <c:v>70.071346840599688</c:v>
                </c:pt>
                <c:pt idx="31">
                  <c:v>71.638005733199151</c:v>
                </c:pt>
                <c:pt idx="32">
                  <c:v>92.748509451104098</c:v>
                </c:pt>
                <c:pt idx="33">
                  <c:v>93.50659905644477</c:v>
                </c:pt>
                <c:pt idx="34">
                  <c:v>359.36753447260753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202237440"/>
        <c:axId val="202238976"/>
      </c:barChart>
      <c:catAx>
        <c:axId val="202237440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2238976"/>
        <c:crosses val="autoZero"/>
        <c:auto val="1"/>
        <c:lblAlgn val="ctr"/>
        <c:lblOffset val="100"/>
        <c:noMultiLvlLbl val="0"/>
      </c:catAx>
      <c:valAx>
        <c:axId val="20223897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2237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6095845986928"/>
          <c:y val="5.0925925925925923E-2"/>
          <c:w val="0.86821673849660252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'Age &amp; Gender Sept 2017'!$B$7:$B$14</c:f>
              <c:strCache>
                <c:ptCount val="8"/>
                <c:pt idx="0">
                  <c:v>0 to 4</c:v>
                </c:pt>
                <c:pt idx="1">
                  <c:v>5 to 11</c:v>
                </c:pt>
                <c:pt idx="2">
                  <c:v>12 to 15</c:v>
                </c:pt>
                <c:pt idx="3">
                  <c:v>16 to 17</c:v>
                </c:pt>
                <c:pt idx="4">
                  <c:v>18 to 25</c:v>
                </c:pt>
                <c:pt idx="5">
                  <c:v>26 to 35</c:v>
                </c:pt>
                <c:pt idx="6">
                  <c:v>36 to 45</c:v>
                </c:pt>
                <c:pt idx="7">
                  <c:v>46+</c:v>
                </c:pt>
              </c:strCache>
            </c:strRef>
          </c:cat>
          <c:val>
            <c:numRef>
              <c:f>'Age &amp; Gender Sept 2017'!$D$7:$D$14</c:f>
              <c:numCache>
                <c:formatCode>#,##0.0</c:formatCode>
                <c:ptCount val="8"/>
                <c:pt idx="0">
                  <c:v>7.5665353860842579</c:v>
                </c:pt>
                <c:pt idx="1">
                  <c:v>8.3780880773361979</c:v>
                </c:pt>
                <c:pt idx="2">
                  <c:v>3.3416875522138678</c:v>
                </c:pt>
                <c:pt idx="3">
                  <c:v>1.1099176512710347</c:v>
                </c:pt>
                <c:pt idx="4" formatCode="#,##0">
                  <c:v>16.08783864422962</c:v>
                </c:pt>
                <c:pt idx="5" formatCode="#,##0">
                  <c:v>37.940088316028167</c:v>
                </c:pt>
                <c:pt idx="6" formatCode="#,##0">
                  <c:v>18.21219715956558</c:v>
                </c:pt>
                <c:pt idx="7">
                  <c:v>7.3636472132712738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BC-4D9B-8040-86357C084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6668800"/>
        <c:axId val="199574656"/>
      </c:barChart>
      <c:catAx>
        <c:axId val="196668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9574656"/>
        <c:crosses val="autoZero"/>
        <c:auto val="1"/>
        <c:lblAlgn val="ctr"/>
        <c:lblOffset val="100"/>
        <c:noMultiLvlLbl val="0"/>
      </c:catAx>
      <c:valAx>
        <c:axId val="1995746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AU" sz="900" b="0"/>
                  <a:t>Per</a:t>
                </a:r>
                <a:r>
                  <a:rPr lang="en-AU" sz="900" b="0" baseline="0"/>
                  <a:t> cent of Asylum-seekers</a:t>
                </a:r>
                <a:endParaRPr lang="en-AU" sz="900" b="0"/>
              </a:p>
            </c:rich>
          </c:tx>
          <c:layout>
            <c:manualLayout>
              <c:xMode val="edge"/>
              <c:yMode val="edge"/>
              <c:x val="0"/>
              <c:y val="0.2231091426071742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196668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6095845986928"/>
          <c:y val="5.0925925925925923E-2"/>
          <c:w val="0.86821673849660252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'Age &amp; Gender Sept 2017'!$B$27:$B$28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'Age &amp; Gender Sept 2017'!$D$27:$D$28</c:f>
              <c:numCache>
                <c:formatCode>#,##0</c:formatCode>
                <c:ptCount val="2"/>
                <c:pt idx="0">
                  <c:v>25.456498388829218</c:v>
                </c:pt>
                <c:pt idx="1">
                  <c:v>74.543501611170782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7C-4A64-B6C1-5F556A332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8"/>
        <c:axId val="199587328"/>
        <c:axId val="199588864"/>
      </c:barChart>
      <c:catAx>
        <c:axId val="199587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9588864"/>
        <c:crosses val="autoZero"/>
        <c:auto val="1"/>
        <c:lblAlgn val="ctr"/>
        <c:lblOffset val="100"/>
        <c:noMultiLvlLbl val="0"/>
      </c:catAx>
      <c:valAx>
        <c:axId val="199588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AU" sz="900" b="0"/>
                  <a:t>Per</a:t>
                </a:r>
                <a:r>
                  <a:rPr lang="en-AU" sz="900" b="0" baseline="0"/>
                  <a:t> cent of Asylum-seekers</a:t>
                </a:r>
                <a:endParaRPr lang="en-AU" sz="900" b="0"/>
              </a:p>
            </c:rich>
          </c:tx>
          <c:layout>
            <c:manualLayout>
              <c:xMode val="edge"/>
              <c:yMode val="edge"/>
              <c:x val="0"/>
              <c:y val="0.2231091426071742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1995873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71877256078439"/>
          <c:y val="7.420634997118554E-2"/>
          <c:w val="0.7904185036859388"/>
          <c:h val="0.91305311333581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'Birthplace Sept 2017'!$B$6</c:f>
              <c:strCache>
                <c:ptCount val="1"/>
                <c:pt idx="0">
                  <c:v>Birthplace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'Birthplace Sept 2017'!$B$7:$B$25</c:f>
              <c:strCache>
                <c:ptCount val="19"/>
                <c:pt idx="0">
                  <c:v>Iran </c:v>
                </c:pt>
                <c:pt idx="1">
                  <c:v>Sri Lanka</c:v>
                </c:pt>
                <c:pt idx="2">
                  <c:v>Stateless</c:v>
                </c:pt>
                <c:pt idx="3">
                  <c:v>Pakistan</c:v>
                </c:pt>
                <c:pt idx="4">
                  <c:v>Afghanistan</c:v>
                </c:pt>
                <c:pt idx="5">
                  <c:v>Iraq</c:v>
                </c:pt>
                <c:pt idx="6">
                  <c:v>Vietnam </c:v>
                </c:pt>
                <c:pt idx="7">
                  <c:v>Somalia</c:v>
                </c:pt>
                <c:pt idx="8">
                  <c:v>Myanmar</c:v>
                </c:pt>
                <c:pt idx="9">
                  <c:v>Lebanon</c:v>
                </c:pt>
                <c:pt idx="10">
                  <c:v>Bangladesh</c:v>
                </c:pt>
                <c:pt idx="11">
                  <c:v>Sudan</c:v>
                </c:pt>
                <c:pt idx="12">
                  <c:v>Other</c:v>
                </c:pt>
                <c:pt idx="13">
                  <c:v>India</c:v>
                </c:pt>
                <c:pt idx="14">
                  <c:v>Syria</c:v>
                </c:pt>
                <c:pt idx="15">
                  <c:v>Palestinian Authority </c:v>
                </c:pt>
                <c:pt idx="16">
                  <c:v>Unknown</c:v>
                </c:pt>
                <c:pt idx="17">
                  <c:v>Indonesia</c:v>
                </c:pt>
                <c:pt idx="18">
                  <c:v>Eritrea </c:v>
                </c:pt>
              </c:strCache>
            </c:strRef>
          </c:cat>
          <c:val>
            <c:numRef>
              <c:f>'Birthplace Sept 2017'!$C$7:$C$25</c:f>
              <c:numCache>
                <c:formatCode>#,##0</c:formatCode>
                <c:ptCount val="19"/>
                <c:pt idx="0">
                  <c:v>2937</c:v>
                </c:pt>
                <c:pt idx="1">
                  <c:v>1896</c:v>
                </c:pt>
                <c:pt idx="2">
                  <c:v>996</c:v>
                </c:pt>
                <c:pt idx="3">
                  <c:v>766</c:v>
                </c:pt>
                <c:pt idx="4">
                  <c:v>727</c:v>
                </c:pt>
                <c:pt idx="5">
                  <c:v>220</c:v>
                </c:pt>
                <c:pt idx="6">
                  <c:v>168</c:v>
                </c:pt>
                <c:pt idx="7">
                  <c:v>125</c:v>
                </c:pt>
                <c:pt idx="8">
                  <c:v>122</c:v>
                </c:pt>
                <c:pt idx="9">
                  <c:v>117</c:v>
                </c:pt>
                <c:pt idx="10">
                  <c:v>85</c:v>
                </c:pt>
                <c:pt idx="11">
                  <c:v>68</c:v>
                </c:pt>
                <c:pt idx="12">
                  <c:v>41</c:v>
                </c:pt>
                <c:pt idx="13">
                  <c:v>27</c:v>
                </c:pt>
                <c:pt idx="14">
                  <c:v>20</c:v>
                </c:pt>
                <c:pt idx="15">
                  <c:v>17</c:v>
                </c:pt>
                <c:pt idx="16">
                  <c:v>17</c:v>
                </c:pt>
                <c:pt idx="17">
                  <c:v>16</c:v>
                </c:pt>
                <c:pt idx="18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8A-48B0-8447-B350E42F8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01543680"/>
        <c:axId val="201545216"/>
      </c:barChart>
      <c:catAx>
        <c:axId val="201543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n-US"/>
          </a:p>
        </c:txPr>
        <c:crossAx val="201545216"/>
        <c:crosses val="autoZero"/>
        <c:auto val="1"/>
        <c:lblAlgn val="ctr"/>
        <c:lblOffset val="100"/>
        <c:noMultiLvlLbl val="0"/>
      </c:catAx>
      <c:valAx>
        <c:axId val="20154521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AU" sz="900" b="1" i="0" baseline="0"/>
                  <a:t>Per cent of Asylum-seekers</a:t>
                </a:r>
              </a:p>
            </c:rich>
          </c:tx>
          <c:layout>
            <c:manualLayout>
              <c:xMode val="edge"/>
              <c:yMode val="edge"/>
              <c:x val="0.36363597915189538"/>
              <c:y val="9.6068088576307248E-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n-US"/>
          </a:p>
        </c:txPr>
        <c:crossAx val="201543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Asylum-seekers</a:t>
            </a:r>
          </a:p>
        </c:rich>
      </c:tx>
      <c:layout>
        <c:manualLayout>
          <c:xMode val="edge"/>
          <c:yMode val="edge"/>
          <c:x val="0.42039859850054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539707219019887"/>
          <c:y val="2.9019071995828576E-2"/>
          <c:w val="0.63574432600917119"/>
          <c:h val="0.96327680314088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'Suburb Sept 2017'!$B$6</c:f>
              <c:strCache>
                <c:ptCount val="1"/>
                <c:pt idx="0">
                  <c:v>Suburb of Residence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115-4252-9AE9-FC3E292C9251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115-4252-9AE9-FC3E292C925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115-4252-9AE9-FC3E292C9251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115-4252-9AE9-FC3E292C9251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115-4252-9AE9-FC3E292C9251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115-4252-9AE9-FC3E292C9251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115-4252-9AE9-FC3E292C9251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115-4252-9AE9-FC3E292C9251}"/>
              </c:ext>
            </c:extLst>
          </c:dPt>
          <c:dPt>
            <c:idx val="5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A115-4252-9AE9-FC3E292C9251}"/>
              </c:ext>
            </c:extLst>
          </c:dPt>
          <c:dPt>
            <c:idx val="5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A115-4252-9AE9-FC3E292C9251}"/>
              </c:ext>
            </c:extLst>
          </c:dPt>
          <c:dPt>
            <c:idx val="62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A115-4252-9AE9-FC3E292C9251}"/>
              </c:ext>
            </c:extLst>
          </c:dPt>
          <c:dPt>
            <c:idx val="8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A115-4252-9AE9-FC3E292C9251}"/>
              </c:ext>
            </c:extLst>
          </c:dPt>
          <c:dPt>
            <c:idx val="8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A115-4252-9AE9-FC3E292C9251}"/>
              </c:ext>
            </c:extLst>
          </c:dPt>
          <c:dPt>
            <c:idx val="9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A115-4252-9AE9-FC3E292C92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'Suburb Sept 2017'!$B$7:$B$91</c:f>
              <c:strCache>
                <c:ptCount val="85"/>
                <c:pt idx="0">
                  <c:v>Bangholme, Dandenong, Dandenong North, </c:v>
                </c:pt>
                <c:pt idx="1">
                  <c:v>Albion, Glengara, Sunshine, Sunshine North, Sunshine West etc.</c:v>
                </c:pt>
                <c:pt idx="2">
                  <c:v>Sandown Village, Springvale</c:v>
                </c:pt>
                <c:pt idx="3">
                  <c:v>Albanvale, Kealba, Kings Park, St Albans</c:v>
                </c:pt>
                <c:pt idx="4">
                  <c:v>Broadmeadows, Dallas, Jacana</c:v>
                </c:pt>
                <c:pt idx="5">
                  <c:v>Doveton, Eumemmerring</c:v>
                </c:pt>
                <c:pt idx="6">
                  <c:v>Lalor</c:v>
                </c:pt>
                <c:pt idx="7">
                  <c:v>Noble Park, Noble Park North</c:v>
                </c:pt>
                <c:pt idx="8">
                  <c:v>Thomastown</c:v>
                </c:pt>
                <c:pt idx="9">
                  <c:v>Epping</c:v>
                </c:pt>
                <c:pt idx="10">
                  <c:v>Glenroy, Hadfield, Oak Park</c:v>
                </c:pt>
                <c:pt idx="11">
                  <c:v>Cocoroc, Derrimut, Point Cook, Quandong, Werribee etc.</c:v>
                </c:pt>
                <c:pt idx="12">
                  <c:v>Hoppers Crossing, Tarneit, Truganina</c:v>
                </c:pt>
                <c:pt idx="13">
                  <c:v>Craigieburn, Mickleham, Roxburgh Park, Donnybrook</c:v>
                </c:pt>
                <c:pt idx="14">
                  <c:v>Keon Park, Reservoir</c:v>
                </c:pt>
                <c:pt idx="15">
                  <c:v>Mill Park</c:v>
                </c:pt>
                <c:pt idx="16">
                  <c:v>Burnside, Burnside Heights, Cairnlea, Caroline Springs, Deer Park etc.</c:v>
                </c:pt>
                <c:pt idx="17">
                  <c:v>Fountain Gate, Narre Warren, Narre Warren South, Berwick etc.</c:v>
                </c:pt>
                <c:pt idx="18">
                  <c:v>Hampton Park</c:v>
                </c:pt>
                <c:pt idx="19">
                  <c:v>Yarraville</c:v>
                </c:pt>
                <c:pt idx="20">
                  <c:v>Avondale Heights</c:v>
                </c:pt>
                <c:pt idx="21">
                  <c:v>Footscray, Seddon</c:v>
                </c:pt>
                <c:pt idx="22">
                  <c:v>Endeavour Hills</c:v>
                </c:pt>
                <c:pt idx="23">
                  <c:v>Coolaroo, Meadow Heights</c:v>
                </c:pt>
                <c:pt idx="24">
                  <c:v>Preston, Regent West</c:v>
                </c:pt>
                <c:pt idx="25">
                  <c:v>Morang South</c:v>
                </c:pt>
                <c:pt idx="26">
                  <c:v>Altona Meadows, Laverton, Seabrook</c:v>
                </c:pt>
                <c:pt idx="27">
                  <c:v>Hallam</c:v>
                </c:pt>
                <c:pt idx="28">
                  <c:v>Bundoora, Bundoora, Kingsbury</c:v>
                </c:pt>
                <c:pt idx="29">
                  <c:v>Corio, Norlane, North Shore</c:v>
                </c:pt>
                <c:pt idx="30">
                  <c:v>Brooklyn, Footscray West, Kingsville etc.</c:v>
                </c:pt>
                <c:pt idx="31">
                  <c:v>Pascoe Vale, Pascoe Vale South</c:v>
                </c:pt>
                <c:pt idx="32">
                  <c:v>Fawkner, Fawkner</c:v>
                </c:pt>
                <c:pt idx="33">
                  <c:v>Batman, Coburg, Coburg North, Merlynston, Moreland</c:v>
                </c:pt>
                <c:pt idx="34">
                  <c:v>Doncaster</c:v>
                </c:pt>
                <c:pt idx="35">
                  <c:v>Doncaster East</c:v>
                </c:pt>
                <c:pt idx="36">
                  <c:v>Wollert</c:v>
                </c:pt>
                <c:pt idx="37">
                  <c:v>Branditt, Caniambo, Colliver, Dunkirk etc.</c:v>
                </c:pt>
                <c:pt idx="38">
                  <c:v>Ardeer</c:v>
                </c:pt>
                <c:pt idx="39">
                  <c:v>Doreen, Doreen, Mernda, Yan Yean etc.</c:v>
                </c:pt>
                <c:pt idx="40">
                  <c:v>Sale, Wurruk</c:v>
                </c:pt>
                <c:pt idx="41">
                  <c:v>Cannons Creek, Cranbourne, Cranbourne East, Cranbourne North etc.</c:v>
                </c:pt>
                <c:pt idx="42">
                  <c:v>Templestowe Lower</c:v>
                </c:pt>
                <c:pt idx="43">
                  <c:v>Belmont, Freshwater Creek, Grovedale, Highton, Marshall etc.</c:v>
                </c:pt>
                <c:pt idx="44">
                  <c:v>Delahey, Hillside, Sydenham, Taylors Hill</c:v>
                </c:pt>
                <c:pt idx="45">
                  <c:v>Clarinda, Clayton South</c:v>
                </c:pt>
                <c:pt idx="46">
                  <c:v>Campbellfield</c:v>
                </c:pt>
                <c:pt idx="47">
                  <c:v>Dingley Village, Springvale South</c:v>
                </c:pt>
                <c:pt idx="48">
                  <c:v>Ascot Vale, Maribyrnong, Travancore</c:v>
                </c:pt>
                <c:pt idx="49">
                  <c:v>Brunswick</c:v>
                </c:pt>
                <c:pt idx="50">
                  <c:v>Keilor Downs, Keilor Lodge, Taylors Lakes</c:v>
                </c:pt>
                <c:pt idx="51">
                  <c:v>Bellfield, Heidelberg Heights, Heidelberg West</c:v>
                </c:pt>
                <c:pt idx="52">
                  <c:v>Alfredton, Ballarat, Ballarat East, Black Hill, Brown Hill etc.</c:v>
                </c:pt>
                <c:pt idx="53">
                  <c:v>Altona East, Altona North</c:v>
                </c:pt>
                <c:pt idx="54">
                  <c:v>Keilor East, Keilor East</c:v>
                </c:pt>
                <c:pt idx="55">
                  <c:v>Ringwood, Ringwood North, Warrandyte South, Warranwood etc.</c:v>
                </c:pt>
                <c:pt idx="56">
                  <c:v>Airport West, Keilor Park, Niddrie</c:v>
                </c:pt>
                <c:pt idx="57">
                  <c:v>Gladstone Park, Gowanbrae, Tullamarine</c:v>
                </c:pt>
                <c:pt idx="58">
                  <c:v>Blackburn, Blackburn North, Blackburn South, Laburnum</c:v>
                </c:pt>
                <c:pt idx="59">
                  <c:v>Mambourin, Mount Cottrell, Mount Cottrell</c:v>
                </c:pt>
                <c:pt idx="60">
                  <c:v>Aberfeldie, Essendon, Essendon West</c:v>
                </c:pt>
                <c:pt idx="61">
                  <c:v>Attwood, Calder Park, Westmeadows</c:v>
                </c:pt>
                <c:pt idx="62">
                  <c:v>Keysborough</c:v>
                </c:pt>
                <c:pt idx="63">
                  <c:v>Bell Park, Bell Post Hill, Drumcondra, Geelong North, Hamlyn Heights etc.</c:v>
                </c:pt>
                <c:pt idx="64">
                  <c:v>Box Hill North, Kerrimuir, Mont Albert North</c:v>
                </c:pt>
                <c:pt idx="65">
                  <c:v>Box Hill, Box Hill South, Houston, Wattle Park</c:v>
                </c:pt>
                <c:pt idx="66">
                  <c:v>Bulleen</c:v>
                </c:pt>
                <c:pt idx="67">
                  <c:v>Glen Waverely, Wheelers Hill</c:v>
                </c:pt>
                <c:pt idx="68">
                  <c:v>Flemington, Kensington</c:v>
                </c:pt>
                <c:pt idx="69">
                  <c:v>Forest Hill, Nunawading</c:v>
                </c:pt>
                <c:pt idx="70">
                  <c:v>Boronia</c:v>
                </c:pt>
                <c:pt idx="71">
                  <c:v>Mulgrave</c:v>
                </c:pt>
                <c:pt idx="72">
                  <c:v>Mildura</c:v>
                </c:pt>
                <c:pt idx="73">
                  <c:v>Vermont, Vermont South</c:v>
                </c:pt>
                <c:pt idx="74">
                  <c:v>Castlemaine, Moonlight Flat</c:v>
                </c:pt>
                <c:pt idx="75">
                  <c:v>Lynbrook, Lyndhurst, Lyndhurst</c:v>
                </c:pt>
                <c:pt idx="76">
                  <c:v>Laverton RAAF, Williams Landing</c:v>
                </c:pt>
                <c:pt idx="77">
                  <c:v>Hughesdale, Huntingdale, Oakleigh, Oakleigh East</c:v>
                </c:pt>
                <c:pt idx="78">
                  <c:v>Geelong West, Herne Hill, Manifold Heights</c:v>
                </c:pt>
                <c:pt idx="79">
                  <c:v>Castle Donnington, Chillingollah, Fish Point, Goschen, Kunat etc.</c:v>
                </c:pt>
                <c:pt idx="80">
                  <c:v>Hotham Hill, North Melbourne</c:v>
                </c:pt>
                <c:pt idx="81">
                  <c:v>Caulfield East, Malvern East</c:v>
                </c:pt>
                <c:pt idx="82">
                  <c:v>Bacchus Marsh, Balliang, Balliang East, Coimadai etc.</c:v>
                </c:pt>
                <c:pt idx="83">
                  <c:v>Annuello, Bannerton, Happy Valley, Liparoo, Robinvale etc.</c:v>
                </c:pt>
                <c:pt idx="84">
                  <c:v>Brunswick West</c:v>
                </c:pt>
              </c:strCache>
            </c:strRef>
          </c:cat>
          <c:val>
            <c:numRef>
              <c:f>'Suburb Sept 2017'!$C$7:$C$91</c:f>
              <c:numCache>
                <c:formatCode>#,##0</c:formatCode>
                <c:ptCount val="85"/>
                <c:pt idx="0">
                  <c:v>1122</c:v>
                </c:pt>
                <c:pt idx="1">
                  <c:v>831</c:v>
                </c:pt>
                <c:pt idx="2">
                  <c:v>549</c:v>
                </c:pt>
                <c:pt idx="3">
                  <c:v>465</c:v>
                </c:pt>
                <c:pt idx="4">
                  <c:v>317</c:v>
                </c:pt>
                <c:pt idx="5">
                  <c:v>311</c:v>
                </c:pt>
                <c:pt idx="6">
                  <c:v>297</c:v>
                </c:pt>
                <c:pt idx="7">
                  <c:v>277</c:v>
                </c:pt>
                <c:pt idx="8">
                  <c:v>253</c:v>
                </c:pt>
                <c:pt idx="9">
                  <c:v>241</c:v>
                </c:pt>
                <c:pt idx="10">
                  <c:v>210</c:v>
                </c:pt>
                <c:pt idx="11">
                  <c:v>156</c:v>
                </c:pt>
                <c:pt idx="12">
                  <c:v>141</c:v>
                </c:pt>
                <c:pt idx="13">
                  <c:v>136</c:v>
                </c:pt>
                <c:pt idx="14">
                  <c:v>128</c:v>
                </c:pt>
                <c:pt idx="15">
                  <c:v>123</c:v>
                </c:pt>
                <c:pt idx="16">
                  <c:v>104</c:v>
                </c:pt>
                <c:pt idx="17">
                  <c:v>99</c:v>
                </c:pt>
                <c:pt idx="18">
                  <c:v>92</c:v>
                </c:pt>
                <c:pt idx="19">
                  <c:v>84</c:v>
                </c:pt>
                <c:pt idx="20">
                  <c:v>82</c:v>
                </c:pt>
                <c:pt idx="21">
                  <c:v>80</c:v>
                </c:pt>
                <c:pt idx="22">
                  <c:v>78</c:v>
                </c:pt>
                <c:pt idx="23">
                  <c:v>75</c:v>
                </c:pt>
                <c:pt idx="24">
                  <c:v>75</c:v>
                </c:pt>
                <c:pt idx="25">
                  <c:v>66</c:v>
                </c:pt>
                <c:pt idx="26">
                  <c:v>60</c:v>
                </c:pt>
                <c:pt idx="27">
                  <c:v>59</c:v>
                </c:pt>
                <c:pt idx="28">
                  <c:v>55</c:v>
                </c:pt>
                <c:pt idx="29">
                  <c:v>54</c:v>
                </c:pt>
                <c:pt idx="30">
                  <c:v>53</c:v>
                </c:pt>
                <c:pt idx="31">
                  <c:v>46</c:v>
                </c:pt>
                <c:pt idx="32">
                  <c:v>46</c:v>
                </c:pt>
                <c:pt idx="33">
                  <c:v>45</c:v>
                </c:pt>
                <c:pt idx="34">
                  <c:v>43</c:v>
                </c:pt>
                <c:pt idx="35">
                  <c:v>42</c:v>
                </c:pt>
                <c:pt idx="36">
                  <c:v>42</c:v>
                </c:pt>
                <c:pt idx="37">
                  <c:v>41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35</c:v>
                </c:pt>
                <c:pt idx="42">
                  <c:v>33</c:v>
                </c:pt>
                <c:pt idx="43">
                  <c:v>31</c:v>
                </c:pt>
                <c:pt idx="44">
                  <c:v>30</c:v>
                </c:pt>
                <c:pt idx="45">
                  <c:v>27</c:v>
                </c:pt>
                <c:pt idx="46">
                  <c:v>26</c:v>
                </c:pt>
                <c:pt idx="47">
                  <c:v>26</c:v>
                </c:pt>
                <c:pt idx="48">
                  <c:v>25</c:v>
                </c:pt>
                <c:pt idx="49">
                  <c:v>24</c:v>
                </c:pt>
                <c:pt idx="50">
                  <c:v>23</c:v>
                </c:pt>
                <c:pt idx="51">
                  <c:v>23</c:v>
                </c:pt>
                <c:pt idx="52">
                  <c:v>23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21</c:v>
                </c:pt>
                <c:pt idx="57">
                  <c:v>21</c:v>
                </c:pt>
                <c:pt idx="58">
                  <c:v>21</c:v>
                </c:pt>
                <c:pt idx="59">
                  <c:v>20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18</c:v>
                </c:pt>
                <c:pt idx="65">
                  <c:v>17</c:v>
                </c:pt>
                <c:pt idx="66">
                  <c:v>16</c:v>
                </c:pt>
                <c:pt idx="67">
                  <c:v>16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14</c:v>
                </c:pt>
                <c:pt idx="74">
                  <c:v>13</c:v>
                </c:pt>
                <c:pt idx="75">
                  <c:v>13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115-4252-9AE9-FC3E292C9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1661056"/>
        <c:axId val="201679232"/>
      </c:barChart>
      <c:catAx>
        <c:axId val="20166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201679232"/>
        <c:crosses val="autoZero"/>
        <c:auto val="1"/>
        <c:lblAlgn val="ctr"/>
        <c:lblOffset val="100"/>
        <c:noMultiLvlLbl val="0"/>
      </c:catAx>
      <c:valAx>
        <c:axId val="201679232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201661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513" l="0.39370078740157488" r="0.39370078740157488" t="0.39370078740157488" header="0.39370078740157488" footer="0.39370078740157488"/>
    <c:pageSetup paperSize="9"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Asylum-seekers</a:t>
            </a:r>
          </a:p>
        </c:rich>
      </c:tx>
      <c:layout>
        <c:manualLayout>
          <c:xMode val="edge"/>
          <c:yMode val="edge"/>
          <c:x val="0.4203985985005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996539876531732"/>
          <c:y val="7.4892371126876453E-2"/>
          <c:w val="0.72517201242258744"/>
          <c:h val="0.911534523531093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'Municipality Sept 2017'!$B$6</c:f>
              <c:strCache>
                <c:ptCount val="1"/>
                <c:pt idx="0">
                  <c:v>Municipality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'Municipality Sept 2017'!$B$7:$B$36</c:f>
              <c:strCache>
                <c:ptCount val="30"/>
                <c:pt idx="0">
                  <c:v>Greater Dandenong</c:v>
                </c:pt>
                <c:pt idx="1">
                  <c:v>Brimbank</c:v>
                </c:pt>
                <c:pt idx="2">
                  <c:v>Whittlesea</c:v>
                </c:pt>
                <c:pt idx="3">
                  <c:v>Casey</c:v>
                </c:pt>
                <c:pt idx="4">
                  <c:v>Hume</c:v>
                </c:pt>
                <c:pt idx="5">
                  <c:v>Moreland</c:v>
                </c:pt>
                <c:pt idx="6">
                  <c:v>Wyndham</c:v>
                </c:pt>
                <c:pt idx="7">
                  <c:v>Maribyrnong</c:v>
                </c:pt>
                <c:pt idx="8">
                  <c:v>Darebin</c:v>
                </c:pt>
                <c:pt idx="9">
                  <c:v>Moonee Valley</c:v>
                </c:pt>
                <c:pt idx="10">
                  <c:v>Manningham</c:v>
                </c:pt>
                <c:pt idx="11">
                  <c:v>Greater Geelong</c:v>
                </c:pt>
                <c:pt idx="12">
                  <c:v>Hobsons Bay</c:v>
                </c:pt>
                <c:pt idx="13">
                  <c:v>Whitehorse</c:v>
                </c:pt>
                <c:pt idx="14">
                  <c:v>Melton</c:v>
                </c:pt>
                <c:pt idx="15">
                  <c:v>Monash</c:v>
                </c:pt>
                <c:pt idx="16">
                  <c:v>Greater Shepparton</c:v>
                </c:pt>
                <c:pt idx="17">
                  <c:v>Banyule</c:v>
                </c:pt>
                <c:pt idx="18">
                  <c:v>Wellington</c:v>
                </c:pt>
                <c:pt idx="19">
                  <c:v>Ballarat</c:v>
                </c:pt>
                <c:pt idx="20">
                  <c:v>Swan Hill</c:v>
                </c:pt>
                <c:pt idx="21">
                  <c:v>Maroondah</c:v>
                </c:pt>
                <c:pt idx="22">
                  <c:v>Melbourne</c:v>
                </c:pt>
                <c:pt idx="23">
                  <c:v>Knox</c:v>
                </c:pt>
                <c:pt idx="24">
                  <c:v>Mildura</c:v>
                </c:pt>
                <c:pt idx="25">
                  <c:v>Mount Alexander</c:v>
                </c:pt>
                <c:pt idx="26">
                  <c:v>Moorabool</c:v>
                </c:pt>
                <c:pt idx="27">
                  <c:v>Stonnington</c:v>
                </c:pt>
                <c:pt idx="28">
                  <c:v>Frankston</c:v>
                </c:pt>
                <c:pt idx="29">
                  <c:v>Glen Eira</c:v>
                </c:pt>
              </c:strCache>
            </c:strRef>
          </c:cat>
          <c:val>
            <c:numRef>
              <c:f>'Municipality Sept 2017'!$C$7:$C$36</c:f>
              <c:numCache>
                <c:formatCode>#,##0</c:formatCode>
                <c:ptCount val="30"/>
                <c:pt idx="0">
                  <c:v>1981.3941105764129</c:v>
                </c:pt>
                <c:pt idx="1">
                  <c:v>1431.602882574188</c:v>
                </c:pt>
                <c:pt idx="2">
                  <c:v>1084.5085146717552</c:v>
                </c:pt>
                <c:pt idx="3">
                  <c:v>682.07932848640189</c:v>
                </c:pt>
                <c:pt idx="4">
                  <c:v>591.37560102310931</c:v>
                </c:pt>
                <c:pt idx="5">
                  <c:v>383.54004380854508</c:v>
                </c:pt>
                <c:pt idx="6">
                  <c:v>316.14042460425947</c:v>
                </c:pt>
                <c:pt idx="7">
                  <c:v>223.63579186027539</c:v>
                </c:pt>
                <c:pt idx="8">
                  <c:v>216.79972086531751</c:v>
                </c:pt>
                <c:pt idx="9">
                  <c:v>161.19868003733797</c:v>
                </c:pt>
                <c:pt idx="10">
                  <c:v>134.89059720518384</c:v>
                </c:pt>
                <c:pt idx="11">
                  <c:v>115.94221453057776</c:v>
                </c:pt>
                <c:pt idx="12">
                  <c:v>85.441233536340405</c:v>
                </c:pt>
                <c:pt idx="13">
                  <c:v>84.534561383553097</c:v>
                </c:pt>
                <c:pt idx="14">
                  <c:v>77.199260047682046</c:v>
                </c:pt>
                <c:pt idx="15">
                  <c:v>43</c:v>
                </c:pt>
                <c:pt idx="16">
                  <c:v>41</c:v>
                </c:pt>
                <c:pt idx="17">
                  <c:v>40.405792044661553</c:v>
                </c:pt>
                <c:pt idx="18">
                  <c:v>39</c:v>
                </c:pt>
                <c:pt idx="19">
                  <c:v>23</c:v>
                </c:pt>
                <c:pt idx="20">
                  <c:v>22.994645247657296</c:v>
                </c:pt>
                <c:pt idx="21">
                  <c:v>21.58192996910525</c:v>
                </c:pt>
                <c:pt idx="22">
                  <c:v>19.809151243727406</c:v>
                </c:pt>
                <c:pt idx="23">
                  <c:v>15</c:v>
                </c:pt>
                <c:pt idx="24">
                  <c:v>15</c:v>
                </c:pt>
                <c:pt idx="25">
                  <c:v>13</c:v>
                </c:pt>
                <c:pt idx="26">
                  <c:v>10.85574965677224</c:v>
                </c:pt>
                <c:pt idx="27">
                  <c:v>10.251523997595948</c:v>
                </c:pt>
                <c:pt idx="28">
                  <c:v>4.9048455883928765</c:v>
                </c:pt>
                <c:pt idx="29">
                  <c:v>0.75083712544002745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DC-4D3B-904F-EB55BD4D9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201704960"/>
        <c:axId val="201706496"/>
      </c:barChart>
      <c:catAx>
        <c:axId val="201704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1706496"/>
        <c:crosses val="autoZero"/>
        <c:auto val="1"/>
        <c:lblAlgn val="ctr"/>
        <c:lblOffset val="100"/>
        <c:noMultiLvlLbl val="0"/>
      </c:catAx>
      <c:valAx>
        <c:axId val="201706496"/>
        <c:scaling>
          <c:orientation val="minMax"/>
          <c:max val="2000"/>
        </c:scaling>
        <c:delete val="0"/>
        <c:axPos val="t"/>
        <c:numFmt formatCode="#,##0" sourceLinked="0"/>
        <c:majorTickMark val="none"/>
        <c:minorTickMark val="none"/>
        <c:tickLblPos val="nextTo"/>
        <c:crossAx val="201704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535" l="0.39370078740157488" r="0.39370078740157488" t="0.39370078740157488" header="0.39370078740157488" footer="0.39370078740157488"/>
    <c:pageSetup paperSize="9"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65223097112858E-2"/>
          <c:y val="1.1064758302145792E-2"/>
          <c:w val="0.92947222222222226"/>
          <c:h val="0.932153459584825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'Change 2015_2017 (2)'!$B$6:$B$39</c:f>
              <c:strCache>
                <c:ptCount val="34"/>
                <c:pt idx="0">
                  <c:v>Whittlesea  </c:v>
                </c:pt>
                <c:pt idx="1">
                  <c:v>Moonee Valley  </c:v>
                </c:pt>
                <c:pt idx="2">
                  <c:v>Melton  </c:v>
                </c:pt>
                <c:pt idx="3">
                  <c:v>Hume  </c:v>
                </c:pt>
                <c:pt idx="4">
                  <c:v>Manningham  </c:v>
                </c:pt>
                <c:pt idx="5">
                  <c:v>Wellington</c:v>
                </c:pt>
                <c:pt idx="6">
                  <c:v>Moreland  </c:v>
                </c:pt>
                <c:pt idx="7">
                  <c:v>Ballarat</c:v>
                </c:pt>
                <c:pt idx="8">
                  <c:v>Whitehorse  </c:v>
                </c:pt>
                <c:pt idx="9">
                  <c:v>Banyule  </c:v>
                </c:pt>
                <c:pt idx="10">
                  <c:v>Knox</c:v>
                </c:pt>
                <c:pt idx="11">
                  <c:v>Mount Alexander</c:v>
                </c:pt>
                <c:pt idx="12">
                  <c:v>Moorabool</c:v>
                </c:pt>
                <c:pt idx="13">
                  <c:v>Melbourne  </c:v>
                </c:pt>
                <c:pt idx="14">
                  <c:v>Maroondah  </c:v>
                </c:pt>
                <c:pt idx="15">
                  <c:v>Brimbank  </c:v>
                </c:pt>
                <c:pt idx="16">
                  <c:v>Frankston</c:v>
                </c:pt>
                <c:pt idx="17">
                  <c:v>Glen Eira</c:v>
                </c:pt>
                <c:pt idx="18">
                  <c:v>Hobsons Bay  </c:v>
                </c:pt>
                <c:pt idx="19">
                  <c:v>Monash  </c:v>
                </c:pt>
                <c:pt idx="20">
                  <c:v>Stonnington  </c:v>
                </c:pt>
                <c:pt idx="21">
                  <c:v>Yarra  </c:v>
                </c:pt>
                <c:pt idx="22">
                  <c:v>Colac Otway  </c:v>
                </c:pt>
                <c:pt idx="23">
                  <c:v>Boroondara  </c:v>
                </c:pt>
                <c:pt idx="24">
                  <c:v>Kingston  </c:v>
                </c:pt>
                <c:pt idx="25">
                  <c:v>Greater Geelong  </c:v>
                </c:pt>
                <c:pt idx="26">
                  <c:v>Swan Hill  </c:v>
                </c:pt>
                <c:pt idx="27">
                  <c:v>Mildura  </c:v>
                </c:pt>
                <c:pt idx="28">
                  <c:v>Darebin  </c:v>
                </c:pt>
                <c:pt idx="29">
                  <c:v>Maribyrnong  </c:v>
                </c:pt>
                <c:pt idx="30">
                  <c:v>Casey  </c:v>
                </c:pt>
                <c:pt idx="31">
                  <c:v>Wyndham  </c:v>
                </c:pt>
                <c:pt idx="32">
                  <c:v>Greater Shepparton  </c:v>
                </c:pt>
                <c:pt idx="33">
                  <c:v>Greater Dandenong  </c:v>
                </c:pt>
              </c:strCache>
            </c:strRef>
          </c:cat>
          <c:val>
            <c:numRef>
              <c:f>'Change 2015_2017 (2)'!$E$6:$E$39</c:f>
              <c:numCache>
                <c:formatCode>#,##0</c:formatCode>
                <c:ptCount val="34"/>
                <c:pt idx="0">
                  <c:v>340.50851467175517</c:v>
                </c:pt>
                <c:pt idx="1">
                  <c:v>89.198680037337965</c:v>
                </c:pt>
                <c:pt idx="2">
                  <c:v>67.199260047682046</c:v>
                </c:pt>
                <c:pt idx="3">
                  <c:v>60.375601023109311</c:v>
                </c:pt>
                <c:pt idx="4">
                  <c:v>58.890597205183838</c:v>
                </c:pt>
                <c:pt idx="5">
                  <c:v>39</c:v>
                </c:pt>
                <c:pt idx="6">
                  <c:v>28.540043808545079</c:v>
                </c:pt>
                <c:pt idx="7">
                  <c:v>23</c:v>
                </c:pt>
                <c:pt idx="8">
                  <c:v>19.534561383553097</c:v>
                </c:pt>
                <c:pt idx="9">
                  <c:v>16.405792044661553</c:v>
                </c:pt>
                <c:pt idx="10">
                  <c:v>15</c:v>
                </c:pt>
                <c:pt idx="11">
                  <c:v>13</c:v>
                </c:pt>
                <c:pt idx="12">
                  <c:v>10.85574965677224</c:v>
                </c:pt>
                <c:pt idx="13">
                  <c:v>7.8091512437274062</c:v>
                </c:pt>
                <c:pt idx="14">
                  <c:v>7.58192996910525</c:v>
                </c:pt>
                <c:pt idx="15">
                  <c:v>6.6028825741880155</c:v>
                </c:pt>
                <c:pt idx="16">
                  <c:v>4.9048455883928765</c:v>
                </c:pt>
                <c:pt idx="17">
                  <c:v>0.75083712544002745</c:v>
                </c:pt>
                <c:pt idx="18">
                  <c:v>-0.55876646365959459</c:v>
                </c:pt>
                <c:pt idx="19">
                  <c:v>-2</c:v>
                </c:pt>
                <c:pt idx="20">
                  <c:v>-5.7484760024040522</c:v>
                </c:pt>
                <c:pt idx="21">
                  <c:v>-13</c:v>
                </c:pt>
                <c:pt idx="22">
                  <c:v>-18</c:v>
                </c:pt>
                <c:pt idx="23">
                  <c:v>-18</c:v>
                </c:pt>
                <c:pt idx="24">
                  <c:v>-36</c:v>
                </c:pt>
                <c:pt idx="25">
                  <c:v>-48.057785469422242</c:v>
                </c:pt>
                <c:pt idx="26">
                  <c:v>-51</c:v>
                </c:pt>
                <c:pt idx="27">
                  <c:v>-74</c:v>
                </c:pt>
                <c:pt idx="28">
                  <c:v>-84.200279134682489</c:v>
                </c:pt>
                <c:pt idx="29">
                  <c:v>-102.36420813972461</c:v>
                </c:pt>
                <c:pt idx="30">
                  <c:v>-120.92067151359811</c:v>
                </c:pt>
                <c:pt idx="31">
                  <c:v>-121.85957539574053</c:v>
                </c:pt>
                <c:pt idx="32">
                  <c:v>-164</c:v>
                </c:pt>
                <c:pt idx="33">
                  <c:v>-835.60588942358709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F79F-42F0-A74F-CC72F5EE5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201767936"/>
        <c:axId val="212628224"/>
      </c:barChart>
      <c:catAx>
        <c:axId val="2017679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2628224"/>
        <c:crosses val="autoZero"/>
        <c:auto val="1"/>
        <c:lblAlgn val="ctr"/>
        <c:lblOffset val="100"/>
        <c:noMultiLvlLbl val="0"/>
      </c:catAx>
      <c:valAx>
        <c:axId val="21262822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1767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85207882501559E-2"/>
          <c:y val="5.0925925925925923E-2"/>
          <c:w val="0.88669248907396958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'Age Sept 14'!$B$7:$B$14</c:f>
              <c:strCache>
                <c:ptCount val="8"/>
                <c:pt idx="0">
                  <c:v>0-4</c:v>
                </c:pt>
                <c:pt idx="1">
                  <c:v>5-11</c:v>
                </c:pt>
                <c:pt idx="2">
                  <c:v>12-5</c:v>
                </c:pt>
                <c:pt idx="3">
                  <c:v>16-17</c:v>
                </c:pt>
                <c:pt idx="4">
                  <c:v>18-25</c:v>
                </c:pt>
                <c:pt idx="5">
                  <c:v>26-35</c:v>
                </c:pt>
                <c:pt idx="6">
                  <c:v>36-45</c:v>
                </c:pt>
                <c:pt idx="7">
                  <c:v>46+</c:v>
                </c:pt>
              </c:strCache>
            </c:strRef>
          </c:cat>
          <c:val>
            <c:numRef>
              <c:f>'Age Sept 14'!$D$7:$D$14</c:f>
              <c:numCache>
                <c:formatCode>#,##0</c:formatCode>
                <c:ptCount val="8"/>
                <c:pt idx="0">
                  <c:v>3.1420327027893555</c:v>
                </c:pt>
                <c:pt idx="1">
                  <c:v>3.8473869830073739</c:v>
                </c:pt>
                <c:pt idx="2">
                  <c:v>1.5710163513946778</c:v>
                </c:pt>
                <c:pt idx="3">
                  <c:v>0.91909800149620602</c:v>
                </c:pt>
                <c:pt idx="4">
                  <c:v>28.224858394784651</c:v>
                </c:pt>
                <c:pt idx="5">
                  <c:v>41.124291973923263</c:v>
                </c:pt>
                <c:pt idx="6">
                  <c:v>14.994122047664849</c:v>
                </c:pt>
                <c:pt idx="7">
                  <c:v>6.1771935449396169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1420416"/>
        <c:axId val="161421952"/>
      </c:barChart>
      <c:catAx>
        <c:axId val="161420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61421952"/>
        <c:crosses val="autoZero"/>
        <c:auto val="1"/>
        <c:lblAlgn val="ctr"/>
        <c:lblOffset val="100"/>
        <c:noMultiLvlLbl val="0"/>
      </c:catAx>
      <c:valAx>
        <c:axId val="1614219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Per</a:t>
                </a:r>
                <a:r>
                  <a:rPr lang="en-AU" sz="900" baseline="0"/>
                  <a:t> cent of Asylum-seekers</a:t>
                </a:r>
                <a:endParaRPr lang="en-AU" sz="900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6142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6095845986928"/>
          <c:y val="5.0925925925925923E-2"/>
          <c:w val="0.86821673849660252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'Age &amp; Gender Dec 2017 (2)'!$B$7:$B$14</c:f>
              <c:strCache>
                <c:ptCount val="8"/>
                <c:pt idx="0">
                  <c:v>0 to 4</c:v>
                </c:pt>
                <c:pt idx="1">
                  <c:v>5 to 11</c:v>
                </c:pt>
                <c:pt idx="2">
                  <c:v>12 to 15</c:v>
                </c:pt>
                <c:pt idx="3">
                  <c:v>16 to 17</c:v>
                </c:pt>
                <c:pt idx="4">
                  <c:v>18 to 25</c:v>
                </c:pt>
                <c:pt idx="5">
                  <c:v>26 to 35</c:v>
                </c:pt>
                <c:pt idx="6">
                  <c:v>36 to 45</c:v>
                </c:pt>
                <c:pt idx="7">
                  <c:v>46+</c:v>
                </c:pt>
              </c:strCache>
            </c:strRef>
          </c:cat>
          <c:val>
            <c:numRef>
              <c:f>'Age &amp; Gender Dec 2017 (2)'!$D$7:$D$14</c:f>
              <c:numCache>
                <c:formatCode>#,##0.0</c:formatCode>
                <c:ptCount val="8"/>
                <c:pt idx="0">
                  <c:v>8.073170731707318</c:v>
                </c:pt>
                <c:pt idx="1">
                  <c:v>8.1829268292682933</c:v>
                </c:pt>
                <c:pt idx="2">
                  <c:v>3.5731707317073167</c:v>
                </c:pt>
                <c:pt idx="3">
                  <c:v>1.024390243902439</c:v>
                </c:pt>
                <c:pt idx="4" formatCode="#,##0">
                  <c:v>15.402439024390244</c:v>
                </c:pt>
                <c:pt idx="5" formatCode="#,##0">
                  <c:v>37.658536585365852</c:v>
                </c:pt>
                <c:pt idx="6" formatCode="#,##0">
                  <c:v>18.609756097560975</c:v>
                </c:pt>
                <c:pt idx="7">
                  <c:v>7.475609756097561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BC-4D9B-8040-86357C084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2661376"/>
        <c:axId val="212662912"/>
      </c:barChart>
      <c:catAx>
        <c:axId val="212661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2662912"/>
        <c:crosses val="autoZero"/>
        <c:auto val="1"/>
        <c:lblAlgn val="ctr"/>
        <c:lblOffset val="100"/>
        <c:noMultiLvlLbl val="0"/>
      </c:catAx>
      <c:valAx>
        <c:axId val="2126629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AU" sz="900" b="0"/>
                  <a:t>Per</a:t>
                </a:r>
                <a:r>
                  <a:rPr lang="en-AU" sz="900" b="0" baseline="0"/>
                  <a:t> cent of Asylum-seekers</a:t>
                </a:r>
                <a:endParaRPr lang="en-AU" sz="900" b="0"/>
              </a:p>
            </c:rich>
          </c:tx>
          <c:layout>
            <c:manualLayout>
              <c:xMode val="edge"/>
              <c:yMode val="edge"/>
              <c:x val="0"/>
              <c:y val="0.2231091426071742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212661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6095845986928"/>
          <c:y val="5.0925925925925923E-2"/>
          <c:w val="0.86821673849660252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'Age &amp; Gender Dec 2017 (2)'!$B$27:$B$28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'Age &amp; Gender Dec 2017 (2)'!$D$27:$D$28</c:f>
              <c:numCache>
                <c:formatCode>#,##0</c:formatCode>
                <c:ptCount val="2"/>
                <c:pt idx="0">
                  <c:v>25.402439024390244</c:v>
                </c:pt>
                <c:pt idx="1">
                  <c:v>74.597560975609753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7C-4A64-B6C1-5F556A332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8"/>
        <c:axId val="213412864"/>
        <c:axId val="213426944"/>
      </c:barChart>
      <c:catAx>
        <c:axId val="213412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3426944"/>
        <c:crosses val="autoZero"/>
        <c:auto val="1"/>
        <c:lblAlgn val="ctr"/>
        <c:lblOffset val="100"/>
        <c:noMultiLvlLbl val="0"/>
      </c:catAx>
      <c:valAx>
        <c:axId val="2134269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AU" sz="900" b="0"/>
                  <a:t>Per</a:t>
                </a:r>
                <a:r>
                  <a:rPr lang="en-AU" sz="900" b="0" baseline="0"/>
                  <a:t> cent of Asylum-seekers</a:t>
                </a:r>
                <a:endParaRPr lang="en-AU" sz="900" b="0"/>
              </a:p>
            </c:rich>
          </c:tx>
          <c:layout>
            <c:manualLayout>
              <c:xMode val="edge"/>
              <c:yMode val="edge"/>
              <c:x val="0"/>
              <c:y val="0.2231091426071742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213412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71877256078439"/>
          <c:y val="7.420634997118554E-2"/>
          <c:w val="0.7904185036859388"/>
          <c:h val="0.91305311333581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'Birthplace Dec 2017 (2)'!$B$6</c:f>
              <c:strCache>
                <c:ptCount val="1"/>
                <c:pt idx="0">
                  <c:v>Birthplace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'Birthplace Dec 2017 (2)'!$B$7:$B$25</c:f>
              <c:strCache>
                <c:ptCount val="19"/>
                <c:pt idx="0">
                  <c:v>Iran</c:v>
                </c:pt>
                <c:pt idx="1">
                  <c:v>Sri Lanka</c:v>
                </c:pt>
                <c:pt idx="2">
                  <c:v>Pakistan</c:v>
                </c:pt>
                <c:pt idx="3">
                  <c:v>Afghanistan</c:v>
                </c:pt>
                <c:pt idx="4">
                  <c:v>Iraq</c:v>
                </c:pt>
                <c:pt idx="5">
                  <c:v>Vietnam</c:v>
                </c:pt>
                <c:pt idx="6">
                  <c:v>Somalia</c:v>
                </c:pt>
                <c:pt idx="7">
                  <c:v>Lebanon</c:v>
                </c:pt>
                <c:pt idx="8">
                  <c:v>Myanmar</c:v>
                </c:pt>
                <c:pt idx="9">
                  <c:v>Bangladesh</c:v>
                </c:pt>
                <c:pt idx="10">
                  <c:v>Sudan</c:v>
                </c:pt>
                <c:pt idx="11">
                  <c:v>Other</c:v>
                </c:pt>
                <c:pt idx="12">
                  <c:v>India</c:v>
                </c:pt>
                <c:pt idx="13">
                  <c:v>Syria</c:v>
                </c:pt>
                <c:pt idx="14">
                  <c:v>Indonesia</c:v>
                </c:pt>
                <c:pt idx="15">
                  <c:v>Palestinian Authority</c:v>
                </c:pt>
                <c:pt idx="16">
                  <c:v>Eritrea</c:v>
                </c:pt>
                <c:pt idx="17">
                  <c:v>Unknown</c:v>
                </c:pt>
                <c:pt idx="18">
                  <c:v>Stateless</c:v>
                </c:pt>
              </c:strCache>
            </c:strRef>
          </c:cat>
          <c:val>
            <c:numRef>
              <c:f>'Birthplace Dec 2017 (2)'!$C$7:$C$25</c:f>
              <c:numCache>
                <c:formatCode>#,##0</c:formatCode>
                <c:ptCount val="19"/>
                <c:pt idx="0">
                  <c:v>2856</c:v>
                </c:pt>
                <c:pt idx="1">
                  <c:v>1856</c:v>
                </c:pt>
                <c:pt idx="2">
                  <c:v>736</c:v>
                </c:pt>
                <c:pt idx="3">
                  <c:v>705</c:v>
                </c:pt>
                <c:pt idx="4">
                  <c:v>218</c:v>
                </c:pt>
                <c:pt idx="5">
                  <c:v>171</c:v>
                </c:pt>
                <c:pt idx="6">
                  <c:v>125</c:v>
                </c:pt>
                <c:pt idx="7">
                  <c:v>118</c:v>
                </c:pt>
                <c:pt idx="8">
                  <c:v>111</c:v>
                </c:pt>
                <c:pt idx="9">
                  <c:v>86</c:v>
                </c:pt>
                <c:pt idx="10">
                  <c:v>67</c:v>
                </c:pt>
                <c:pt idx="11">
                  <c:v>38</c:v>
                </c:pt>
                <c:pt idx="12">
                  <c:v>28</c:v>
                </c:pt>
                <c:pt idx="13">
                  <c:v>20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18</c:v>
                </c:pt>
                <c:pt idx="18">
                  <c:v>1002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8A-48B0-8447-B350E42F8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01512448"/>
        <c:axId val="201513984"/>
      </c:barChart>
      <c:catAx>
        <c:axId val="201512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n-US"/>
          </a:p>
        </c:txPr>
        <c:crossAx val="201513984"/>
        <c:crosses val="autoZero"/>
        <c:auto val="1"/>
        <c:lblAlgn val="ctr"/>
        <c:lblOffset val="100"/>
        <c:noMultiLvlLbl val="0"/>
      </c:catAx>
      <c:valAx>
        <c:axId val="20151398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AU" sz="900" b="1" i="0" baseline="0"/>
                  <a:t>Per cent of Asylum-seekers</a:t>
                </a:r>
              </a:p>
            </c:rich>
          </c:tx>
          <c:layout>
            <c:manualLayout>
              <c:xMode val="edge"/>
              <c:yMode val="edge"/>
              <c:x val="0.36363597915189538"/>
              <c:y val="9.6068088576307248E-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n-US"/>
          </a:p>
        </c:txPr>
        <c:crossAx val="201512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Asylum-seekers</a:t>
            </a:r>
          </a:p>
        </c:rich>
      </c:tx>
      <c:layout>
        <c:manualLayout>
          <c:xMode val="edge"/>
          <c:yMode val="edge"/>
          <c:x val="0.42039859850054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539707219019887"/>
          <c:y val="2.9019071995828576E-2"/>
          <c:w val="0.63574432600917119"/>
          <c:h val="0.96327680314088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'Suburb Dec 2017 (2)'!$B$6</c:f>
              <c:strCache>
                <c:ptCount val="1"/>
                <c:pt idx="0">
                  <c:v>Suburb of Residence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115-4252-9AE9-FC3E292C9251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115-4252-9AE9-FC3E292C925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115-4252-9AE9-FC3E292C9251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115-4252-9AE9-FC3E292C9251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115-4252-9AE9-FC3E292C9251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115-4252-9AE9-FC3E292C9251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115-4252-9AE9-FC3E292C9251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7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115-4252-9AE9-FC3E292C9251}"/>
              </c:ext>
            </c:extLst>
          </c:dPt>
          <c:dPt>
            <c:idx val="5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A115-4252-9AE9-FC3E292C9251}"/>
              </c:ext>
            </c:extLst>
          </c:dPt>
          <c:dPt>
            <c:idx val="5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A115-4252-9AE9-FC3E292C9251}"/>
              </c:ext>
            </c:extLst>
          </c:dPt>
          <c:dPt>
            <c:idx val="62"/>
            <c:invertIfNegative val="0"/>
            <c:bubble3D val="0"/>
          </c:dPt>
          <c:dPt>
            <c:idx val="65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A115-4252-9AE9-FC3E292C9251}"/>
              </c:ext>
            </c:extLst>
          </c:dPt>
          <c:dPt>
            <c:idx val="8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A115-4252-9AE9-FC3E292C9251}"/>
              </c:ext>
            </c:extLst>
          </c:dPt>
          <c:dPt>
            <c:idx val="8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A115-4252-9AE9-FC3E292C9251}"/>
              </c:ext>
            </c:extLst>
          </c:dPt>
          <c:dPt>
            <c:idx val="9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A115-4252-9AE9-FC3E292C92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'Suburb Dec 2017 (2)'!$B$7:$B$92</c:f>
              <c:strCache>
                <c:ptCount val="86"/>
                <c:pt idx="0">
                  <c:v>Bangholme, Dandenong, Dandenong North, </c:v>
                </c:pt>
                <c:pt idx="1">
                  <c:v>Albion, Glengara, Sunshine, Sunshine North, Sunshine West etc.</c:v>
                </c:pt>
                <c:pt idx="2">
                  <c:v>Sandown Village, Springvale</c:v>
                </c:pt>
                <c:pt idx="3">
                  <c:v>Albanvale, Kealba, Kings Park, St Albans</c:v>
                </c:pt>
                <c:pt idx="4">
                  <c:v>Broadmeadows, Dallas, Jacana</c:v>
                </c:pt>
                <c:pt idx="5">
                  <c:v>Doveton, Eumemmerring</c:v>
                </c:pt>
                <c:pt idx="6">
                  <c:v>Lalor</c:v>
                </c:pt>
                <c:pt idx="7">
                  <c:v>Noble Park, Noble Park North</c:v>
                </c:pt>
                <c:pt idx="8">
                  <c:v>Thomastown</c:v>
                </c:pt>
                <c:pt idx="9">
                  <c:v>Epping</c:v>
                </c:pt>
                <c:pt idx="10">
                  <c:v>Glenroy, Hadfield, Oak Park</c:v>
                </c:pt>
                <c:pt idx="11">
                  <c:v>Cocoroc, Derrimut, Point Cook, Quandong, Werribee etc.</c:v>
                </c:pt>
                <c:pt idx="12">
                  <c:v>Keon Park, Reservoir</c:v>
                </c:pt>
                <c:pt idx="13">
                  <c:v>Hoppers Crossing, Tarneit, Truganina</c:v>
                </c:pt>
                <c:pt idx="14">
                  <c:v>Craigieburn, Mickleham, Roxburgh Park, Donnybrook</c:v>
                </c:pt>
                <c:pt idx="15">
                  <c:v>Mill Park</c:v>
                </c:pt>
                <c:pt idx="16">
                  <c:v>Burnside, Burnside Heights, Cairnlea, Caroline Springs, Deer Park etc.</c:v>
                </c:pt>
                <c:pt idx="17">
                  <c:v>Fountain Gate, Narre Warren, Narre Warren South, Berwick etc.</c:v>
                </c:pt>
                <c:pt idx="18">
                  <c:v>Hampton Park</c:v>
                </c:pt>
                <c:pt idx="19">
                  <c:v>Yarraville</c:v>
                </c:pt>
                <c:pt idx="20">
                  <c:v>Footscray, Seddon</c:v>
                </c:pt>
                <c:pt idx="21">
                  <c:v>Avondale Heights</c:v>
                </c:pt>
                <c:pt idx="22">
                  <c:v>Endeavour Hills</c:v>
                </c:pt>
                <c:pt idx="23">
                  <c:v>Coolaroo, Meadow Heights</c:v>
                </c:pt>
                <c:pt idx="24">
                  <c:v>Preston, Regent West</c:v>
                </c:pt>
                <c:pt idx="25">
                  <c:v>Morang South</c:v>
                </c:pt>
                <c:pt idx="26">
                  <c:v>Bundoora, Bundoora, Kingsbury</c:v>
                </c:pt>
                <c:pt idx="27">
                  <c:v>Altona Meadows, Laverton, Seabrook</c:v>
                </c:pt>
                <c:pt idx="28">
                  <c:v>Corio, Norlane, North Shore</c:v>
                </c:pt>
                <c:pt idx="29">
                  <c:v>Hallam</c:v>
                </c:pt>
                <c:pt idx="30">
                  <c:v>Brooklyn, Footscray West, Kingsville etc.</c:v>
                </c:pt>
                <c:pt idx="31">
                  <c:v>Fawkner, Fawkner</c:v>
                </c:pt>
                <c:pt idx="32">
                  <c:v>Sale, Wurruk</c:v>
                </c:pt>
                <c:pt idx="33">
                  <c:v>Doreen, Doreen, Mernda, Yan Yean etc.</c:v>
                </c:pt>
                <c:pt idx="34">
                  <c:v>Batman, Coburg, Coburg North, Merlynston, Moreland</c:v>
                </c:pt>
                <c:pt idx="35">
                  <c:v>Wollert</c:v>
                </c:pt>
                <c:pt idx="36">
                  <c:v>Ardeer</c:v>
                </c:pt>
                <c:pt idx="37">
                  <c:v>Pascoe Vale, Pascoe Vale South</c:v>
                </c:pt>
                <c:pt idx="38">
                  <c:v>Doncaster</c:v>
                </c:pt>
                <c:pt idx="39">
                  <c:v>Cannons Creek, Cranbourne, Cranbourne East, Cranbourne North etc.</c:v>
                </c:pt>
                <c:pt idx="40">
                  <c:v>Doncaster East</c:v>
                </c:pt>
                <c:pt idx="41">
                  <c:v>Branditt, Caniambo, Colliver, Dunkirk etc.</c:v>
                </c:pt>
                <c:pt idx="42">
                  <c:v>Templestowe Lower</c:v>
                </c:pt>
                <c:pt idx="43">
                  <c:v>Delahey, Hillside, Sydenham, Taylors Hill</c:v>
                </c:pt>
                <c:pt idx="44">
                  <c:v>Campbellfield</c:v>
                </c:pt>
                <c:pt idx="45">
                  <c:v>Dingley Village, Springvale South</c:v>
                </c:pt>
                <c:pt idx="46">
                  <c:v>Brunswick</c:v>
                </c:pt>
                <c:pt idx="47">
                  <c:v>Ascot Vale, Maribyrnong, Travancore</c:v>
                </c:pt>
                <c:pt idx="48">
                  <c:v>Belmont, Freshwater Creek, Grovedale, Highton, Marshall etc.</c:v>
                </c:pt>
                <c:pt idx="49">
                  <c:v>Keilor Downs, Keilor Lodge, Taylors Lakes</c:v>
                </c:pt>
                <c:pt idx="50">
                  <c:v>Clarinda, Clayton South</c:v>
                </c:pt>
                <c:pt idx="51">
                  <c:v>Alfredton, Ballarat, Ballarat East, Black Hill, Brown Hill etc.</c:v>
                </c:pt>
                <c:pt idx="52">
                  <c:v>Altona East, Altona North</c:v>
                </c:pt>
                <c:pt idx="53">
                  <c:v>Keilor East, Keilor East</c:v>
                </c:pt>
                <c:pt idx="54">
                  <c:v>Bellfield, Heidelberg Heights, Heidelberg West</c:v>
                </c:pt>
                <c:pt idx="55">
                  <c:v>Mambourin, Mount Cottrell, Mount Cottrell</c:v>
                </c:pt>
                <c:pt idx="56">
                  <c:v>Gladstone Park, Gowanbrae, Tullamarine</c:v>
                </c:pt>
                <c:pt idx="57">
                  <c:v>Ringwood, Ringwood North, Warrandyte South, Warranwood etc.</c:v>
                </c:pt>
                <c:pt idx="58">
                  <c:v>Bell Park, Bell Post Hill, Drumcondra, Geelong North, Hamlyn Heights etc.</c:v>
                </c:pt>
                <c:pt idx="59">
                  <c:v>Attwood, Calder Park, Westmeadows</c:v>
                </c:pt>
                <c:pt idx="60">
                  <c:v>Lynbrook, Lyndhurst, Lyndhurst</c:v>
                </c:pt>
                <c:pt idx="61">
                  <c:v>Mulgrave</c:v>
                </c:pt>
                <c:pt idx="62">
                  <c:v>Airport West, Keilor Park, Niddrie</c:v>
                </c:pt>
                <c:pt idx="63">
                  <c:v>Box Hill North, Kerrimuir, Mont Albert North</c:v>
                </c:pt>
                <c:pt idx="64">
                  <c:v>Glen Waverely, Wheelers Hill</c:v>
                </c:pt>
                <c:pt idx="65">
                  <c:v>Keysborough</c:v>
                </c:pt>
                <c:pt idx="66">
                  <c:v>Flemington, Kensington</c:v>
                </c:pt>
                <c:pt idx="67">
                  <c:v>Bulleen</c:v>
                </c:pt>
                <c:pt idx="68">
                  <c:v>Blackburn, Blackburn North, Blackburn South, Laburnum</c:v>
                </c:pt>
                <c:pt idx="69">
                  <c:v>Forest Hill, Nunawading</c:v>
                </c:pt>
                <c:pt idx="70">
                  <c:v>Aberfeldie, Essendon, Essendon West</c:v>
                </c:pt>
                <c:pt idx="71">
                  <c:v>Vermont, Vermont South</c:v>
                </c:pt>
                <c:pt idx="72">
                  <c:v>Box Hill, Box Hill South, Houston, Wattle Park</c:v>
                </c:pt>
                <c:pt idx="73">
                  <c:v>Hughesdale, Huntingdale, Oakleigh, Oakleigh East</c:v>
                </c:pt>
                <c:pt idx="74">
                  <c:v>Castlemaine, Moonlight Flat</c:v>
                </c:pt>
                <c:pt idx="75">
                  <c:v>Hotham Hill, North Melbourne</c:v>
                </c:pt>
                <c:pt idx="76">
                  <c:v>Eaglemont, Heidelberg, Rosanna, Viewbank</c:v>
                </c:pt>
                <c:pt idx="77">
                  <c:v>Geelong West, Herne Hill, Manifold Heights</c:v>
                </c:pt>
                <c:pt idx="78">
                  <c:v>Mildura</c:v>
                </c:pt>
                <c:pt idx="79">
                  <c:v>Bairnsdale, Bairnsdale East, Bengworden, Broadlands etc.</c:v>
                </c:pt>
                <c:pt idx="80">
                  <c:v>Laverton RAAF, Williams Landing</c:v>
                </c:pt>
                <c:pt idx="81">
                  <c:v>Brunswick West</c:v>
                </c:pt>
                <c:pt idx="82">
                  <c:v>Rowville</c:v>
                </c:pt>
                <c:pt idx="83">
                  <c:v>Bacchus Marsh, Balliang, Balliang East, Coimadai etc.</c:v>
                </c:pt>
                <c:pt idx="84">
                  <c:v>Castle Donnington, Chillingollah, Fish Point, Goschen, Kunat etc.</c:v>
                </c:pt>
                <c:pt idx="85">
                  <c:v>Caulfield East, Malvern East</c:v>
                </c:pt>
              </c:strCache>
            </c:strRef>
          </c:cat>
          <c:val>
            <c:numRef>
              <c:f>'Suburb Dec 2017 (2)'!$C$7:$C$92</c:f>
              <c:numCache>
                <c:formatCode>#,##0</c:formatCode>
                <c:ptCount val="86"/>
                <c:pt idx="0">
                  <c:v>1073</c:v>
                </c:pt>
                <c:pt idx="1">
                  <c:v>797</c:v>
                </c:pt>
                <c:pt idx="2">
                  <c:v>541</c:v>
                </c:pt>
                <c:pt idx="3">
                  <c:v>462</c:v>
                </c:pt>
                <c:pt idx="4">
                  <c:v>302</c:v>
                </c:pt>
                <c:pt idx="5">
                  <c:v>286</c:v>
                </c:pt>
                <c:pt idx="6">
                  <c:v>285</c:v>
                </c:pt>
                <c:pt idx="7">
                  <c:v>271</c:v>
                </c:pt>
                <c:pt idx="8">
                  <c:v>255</c:v>
                </c:pt>
                <c:pt idx="9">
                  <c:v>245</c:v>
                </c:pt>
                <c:pt idx="10">
                  <c:v>207</c:v>
                </c:pt>
                <c:pt idx="11">
                  <c:v>159</c:v>
                </c:pt>
                <c:pt idx="12">
                  <c:v>139</c:v>
                </c:pt>
                <c:pt idx="13">
                  <c:v>138</c:v>
                </c:pt>
                <c:pt idx="14">
                  <c:v>128</c:v>
                </c:pt>
                <c:pt idx="15">
                  <c:v>127</c:v>
                </c:pt>
                <c:pt idx="16">
                  <c:v>106</c:v>
                </c:pt>
                <c:pt idx="17">
                  <c:v>93</c:v>
                </c:pt>
                <c:pt idx="18">
                  <c:v>89</c:v>
                </c:pt>
                <c:pt idx="19">
                  <c:v>82</c:v>
                </c:pt>
                <c:pt idx="20">
                  <c:v>79</c:v>
                </c:pt>
                <c:pt idx="21">
                  <c:v>79</c:v>
                </c:pt>
                <c:pt idx="22">
                  <c:v>77</c:v>
                </c:pt>
                <c:pt idx="23">
                  <c:v>70</c:v>
                </c:pt>
                <c:pt idx="24">
                  <c:v>67</c:v>
                </c:pt>
                <c:pt idx="25">
                  <c:v>61</c:v>
                </c:pt>
                <c:pt idx="26">
                  <c:v>56</c:v>
                </c:pt>
                <c:pt idx="27">
                  <c:v>53</c:v>
                </c:pt>
                <c:pt idx="28">
                  <c:v>53</c:v>
                </c:pt>
                <c:pt idx="29">
                  <c:v>53</c:v>
                </c:pt>
                <c:pt idx="30">
                  <c:v>45</c:v>
                </c:pt>
                <c:pt idx="31">
                  <c:v>45</c:v>
                </c:pt>
                <c:pt idx="32">
                  <c:v>45</c:v>
                </c:pt>
                <c:pt idx="33">
                  <c:v>44</c:v>
                </c:pt>
                <c:pt idx="34">
                  <c:v>43</c:v>
                </c:pt>
                <c:pt idx="35">
                  <c:v>43</c:v>
                </c:pt>
                <c:pt idx="36">
                  <c:v>42</c:v>
                </c:pt>
                <c:pt idx="37">
                  <c:v>42</c:v>
                </c:pt>
                <c:pt idx="38">
                  <c:v>42</c:v>
                </c:pt>
                <c:pt idx="39">
                  <c:v>40</c:v>
                </c:pt>
                <c:pt idx="40">
                  <c:v>39</c:v>
                </c:pt>
                <c:pt idx="41">
                  <c:v>35</c:v>
                </c:pt>
                <c:pt idx="42">
                  <c:v>32</c:v>
                </c:pt>
                <c:pt idx="43">
                  <c:v>30</c:v>
                </c:pt>
                <c:pt idx="44">
                  <c:v>29</c:v>
                </c:pt>
                <c:pt idx="45">
                  <c:v>29</c:v>
                </c:pt>
                <c:pt idx="46">
                  <c:v>27</c:v>
                </c:pt>
                <c:pt idx="47">
                  <c:v>26</c:v>
                </c:pt>
                <c:pt idx="48">
                  <c:v>26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21</c:v>
                </c:pt>
                <c:pt idx="60">
                  <c:v>20</c:v>
                </c:pt>
                <c:pt idx="61">
                  <c:v>19</c:v>
                </c:pt>
                <c:pt idx="62">
                  <c:v>18</c:v>
                </c:pt>
                <c:pt idx="63">
                  <c:v>17</c:v>
                </c:pt>
                <c:pt idx="64">
                  <c:v>17</c:v>
                </c:pt>
                <c:pt idx="65">
                  <c:v>17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14</c:v>
                </c:pt>
                <c:pt idx="71">
                  <c:v>14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115-4252-9AE9-FC3E292C9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13377792"/>
        <c:axId val="213379328"/>
      </c:barChart>
      <c:catAx>
        <c:axId val="213377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213379328"/>
        <c:crosses val="autoZero"/>
        <c:auto val="1"/>
        <c:lblAlgn val="ctr"/>
        <c:lblOffset val="100"/>
        <c:noMultiLvlLbl val="0"/>
      </c:catAx>
      <c:valAx>
        <c:axId val="21337932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213377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513" l="0.39370078740157488" r="0.39370078740157488" t="0.39370078740157488" header="0.39370078740157488" footer="0.39370078740157488"/>
    <c:pageSetup paperSize="9"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Asylum-seekers</a:t>
            </a:r>
          </a:p>
        </c:rich>
      </c:tx>
      <c:layout>
        <c:manualLayout>
          <c:xMode val="edge"/>
          <c:yMode val="edge"/>
          <c:x val="0.4203985985005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996539876531732"/>
          <c:y val="7.4892371126876453E-2"/>
          <c:w val="0.72517201242258744"/>
          <c:h val="0.911534523531093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'Municipality Dec 2017 (2)'!$B$6</c:f>
              <c:strCache>
                <c:ptCount val="1"/>
                <c:pt idx="0">
                  <c:v>Municipality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'Municipality Dec 2017 (2)'!$B$7:$B$37</c:f>
              <c:strCache>
                <c:ptCount val="31"/>
                <c:pt idx="0">
                  <c:v>Greater Dandenong</c:v>
                </c:pt>
                <c:pt idx="1">
                  <c:v>Brimbank</c:v>
                </c:pt>
                <c:pt idx="2">
                  <c:v>Whittlesea</c:v>
                </c:pt>
                <c:pt idx="3">
                  <c:v>Casey</c:v>
                </c:pt>
                <c:pt idx="4">
                  <c:v>Hume</c:v>
                </c:pt>
                <c:pt idx="5">
                  <c:v>Moreland</c:v>
                </c:pt>
                <c:pt idx="6">
                  <c:v>Wyndham</c:v>
                </c:pt>
                <c:pt idx="7">
                  <c:v>Darebin</c:v>
                </c:pt>
                <c:pt idx="8">
                  <c:v>Maribyrnong</c:v>
                </c:pt>
                <c:pt idx="9">
                  <c:v>Moonee Valley</c:v>
                </c:pt>
                <c:pt idx="10">
                  <c:v>Manningham</c:v>
                </c:pt>
                <c:pt idx="11">
                  <c:v>Greater Geelong</c:v>
                </c:pt>
                <c:pt idx="12">
                  <c:v>Hobsons Bay</c:v>
                </c:pt>
                <c:pt idx="13">
                  <c:v>Melton</c:v>
                </c:pt>
                <c:pt idx="14">
                  <c:v>Whitehorse</c:v>
                </c:pt>
                <c:pt idx="15">
                  <c:v>Banyule</c:v>
                </c:pt>
                <c:pt idx="16">
                  <c:v>Monash</c:v>
                </c:pt>
                <c:pt idx="17">
                  <c:v>Wellington</c:v>
                </c:pt>
                <c:pt idx="18">
                  <c:v>Greater Shepparton</c:v>
                </c:pt>
                <c:pt idx="19">
                  <c:v>Ballarat</c:v>
                </c:pt>
                <c:pt idx="20">
                  <c:v>Maroondah</c:v>
                </c:pt>
                <c:pt idx="21">
                  <c:v>Melbourne</c:v>
                </c:pt>
                <c:pt idx="22">
                  <c:v>Mount Alexander</c:v>
                </c:pt>
                <c:pt idx="23">
                  <c:v>East Gippsland</c:v>
                </c:pt>
                <c:pt idx="24">
                  <c:v>Mildura</c:v>
                </c:pt>
                <c:pt idx="25">
                  <c:v>Knox</c:v>
                </c:pt>
                <c:pt idx="26">
                  <c:v>Swan Hill</c:v>
                </c:pt>
                <c:pt idx="27">
                  <c:v>Moorabool</c:v>
                </c:pt>
                <c:pt idx="28">
                  <c:v>Stonnington</c:v>
                </c:pt>
                <c:pt idx="29">
                  <c:v>Frankston</c:v>
                </c:pt>
                <c:pt idx="30">
                  <c:v>Glen Eira</c:v>
                </c:pt>
              </c:strCache>
            </c:strRef>
          </c:cat>
          <c:val>
            <c:numRef>
              <c:f>'Municipality Dec 2017 (2)'!$C$7:$C$37</c:f>
              <c:numCache>
                <c:formatCode>#,##0</c:formatCode>
                <c:ptCount val="31"/>
                <c:pt idx="0">
                  <c:v>1918.0614629955694</c:v>
                </c:pt>
                <c:pt idx="1">
                  <c:v>1399.201998575212</c:v>
                </c:pt>
                <c:pt idx="2">
                  <c:v>1083.8879145202175</c:v>
                </c:pt>
                <c:pt idx="3">
                  <c:v>652.36996623779044</c:v>
                </c:pt>
                <c:pt idx="4">
                  <c:v>569.19643768334765</c:v>
                </c:pt>
                <c:pt idx="5">
                  <c:v>377.72326255454959</c:v>
                </c:pt>
                <c:pt idx="6">
                  <c:v>316.83081661789407</c:v>
                </c:pt>
                <c:pt idx="7">
                  <c:v>220.05062488105057</c:v>
                </c:pt>
                <c:pt idx="8">
                  <c:v>213.61514633369762</c:v>
                </c:pt>
                <c:pt idx="9">
                  <c:v>152.7125653243545</c:v>
                </c:pt>
                <c:pt idx="10">
                  <c:v>129.90366445261708</c:v>
                </c:pt>
                <c:pt idx="11">
                  <c:v>112.94221453057776</c:v>
                </c:pt>
                <c:pt idx="12">
                  <c:v>78.912081827608404</c:v>
                </c:pt>
                <c:pt idx="13">
                  <c:v>78.358690671576127</c:v>
                </c:pt>
                <c:pt idx="14">
                  <c:v>75.521760814638924</c:v>
                </c:pt>
                <c:pt idx="15">
                  <c:v>52.72226099092812</c:v>
                </c:pt>
                <c:pt idx="16">
                  <c:v>49</c:v>
                </c:pt>
                <c:pt idx="17">
                  <c:v>45</c:v>
                </c:pt>
                <c:pt idx="18">
                  <c:v>35</c:v>
                </c:pt>
                <c:pt idx="19">
                  <c:v>24</c:v>
                </c:pt>
                <c:pt idx="20">
                  <c:v>21.58192996910525</c:v>
                </c:pt>
                <c:pt idx="21">
                  <c:v>21.396427993309231</c:v>
                </c:pt>
                <c:pt idx="22">
                  <c:v>13</c:v>
                </c:pt>
                <c:pt idx="23">
                  <c:v>12</c:v>
                </c:pt>
                <c:pt idx="24">
                  <c:v>12</c:v>
                </c:pt>
                <c:pt idx="25">
                  <c:v>11</c:v>
                </c:pt>
                <c:pt idx="26">
                  <c:v>10.995091477019189</c:v>
                </c:pt>
                <c:pt idx="27">
                  <c:v>10.85574965677224</c:v>
                </c:pt>
                <c:pt idx="28">
                  <c:v>9.3195672705417696</c:v>
                </c:pt>
                <c:pt idx="29">
                  <c:v>5.6055378153061444</c:v>
                </c:pt>
                <c:pt idx="30">
                  <c:v>0.68257920494547963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DC-4D3B-904F-EB55BD4D9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213532032"/>
        <c:axId val="213546112"/>
      </c:barChart>
      <c:catAx>
        <c:axId val="213532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3546112"/>
        <c:crosses val="autoZero"/>
        <c:auto val="1"/>
        <c:lblAlgn val="ctr"/>
        <c:lblOffset val="100"/>
        <c:noMultiLvlLbl val="0"/>
      </c:catAx>
      <c:valAx>
        <c:axId val="213546112"/>
        <c:scaling>
          <c:orientation val="minMax"/>
          <c:max val="2000"/>
        </c:scaling>
        <c:delete val="0"/>
        <c:axPos val="t"/>
        <c:numFmt formatCode="#,##0" sourceLinked="0"/>
        <c:majorTickMark val="none"/>
        <c:minorTickMark val="none"/>
        <c:tickLblPos val="nextTo"/>
        <c:crossAx val="2135320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535" l="0.39370078740157488" r="0.39370078740157488" t="0.39370078740157488" header="0.39370078740157488" footer="0.39370078740157488"/>
    <c:pageSetup paperSize="9"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65223097112858E-2"/>
          <c:y val="1.1064758302145792E-2"/>
          <c:w val="0.92947222222222226"/>
          <c:h val="0.958819232702295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'Change 2015_2017 (3)'!$B$6:$B$39</c:f>
              <c:strCache>
                <c:ptCount val="34"/>
                <c:pt idx="0">
                  <c:v>Greater Dandenong  </c:v>
                </c:pt>
                <c:pt idx="1">
                  <c:v>Greater Shepparton  </c:v>
                </c:pt>
                <c:pt idx="2">
                  <c:v>Casey  </c:v>
                </c:pt>
                <c:pt idx="3">
                  <c:v>Wyndham  </c:v>
                </c:pt>
                <c:pt idx="4">
                  <c:v>Maribyrnong  </c:v>
                </c:pt>
                <c:pt idx="5">
                  <c:v>Darebin  </c:v>
                </c:pt>
                <c:pt idx="6">
                  <c:v>Mildura  </c:v>
                </c:pt>
                <c:pt idx="7">
                  <c:v>Swan Hill  </c:v>
                </c:pt>
                <c:pt idx="8">
                  <c:v>Greater Geelong  </c:v>
                </c:pt>
                <c:pt idx="9">
                  <c:v>Kingston  </c:v>
                </c:pt>
                <c:pt idx="10">
                  <c:v>Brimbank  </c:v>
                </c:pt>
                <c:pt idx="11">
                  <c:v>Colac Otway  </c:v>
                </c:pt>
                <c:pt idx="12">
                  <c:v>Boroondara  </c:v>
                </c:pt>
                <c:pt idx="13">
                  <c:v>Yarra  </c:v>
                </c:pt>
                <c:pt idx="14">
                  <c:v>Hobsons Bay  </c:v>
                </c:pt>
                <c:pt idx="15">
                  <c:v>Stonnington  </c:v>
                </c:pt>
                <c:pt idx="16">
                  <c:v>Glen Eira</c:v>
                </c:pt>
                <c:pt idx="17">
                  <c:v>Monash  </c:v>
                </c:pt>
                <c:pt idx="18">
                  <c:v>Frankston</c:v>
                </c:pt>
                <c:pt idx="19">
                  <c:v>Maroondah  </c:v>
                </c:pt>
                <c:pt idx="20">
                  <c:v>Melbourne  </c:v>
                </c:pt>
                <c:pt idx="21">
                  <c:v>Whitehorse  </c:v>
                </c:pt>
                <c:pt idx="22">
                  <c:v>Knox</c:v>
                </c:pt>
                <c:pt idx="23">
                  <c:v>Moorabool</c:v>
                </c:pt>
                <c:pt idx="24">
                  <c:v>Mount Alexander</c:v>
                </c:pt>
                <c:pt idx="25">
                  <c:v>Moreland  </c:v>
                </c:pt>
                <c:pt idx="26">
                  <c:v>Ballarat</c:v>
                </c:pt>
                <c:pt idx="27">
                  <c:v>Banyule  </c:v>
                </c:pt>
                <c:pt idx="28">
                  <c:v>Hume  </c:v>
                </c:pt>
                <c:pt idx="29">
                  <c:v>Wellington</c:v>
                </c:pt>
                <c:pt idx="30">
                  <c:v>Manningham  </c:v>
                </c:pt>
                <c:pt idx="31">
                  <c:v>Melton  </c:v>
                </c:pt>
                <c:pt idx="32">
                  <c:v>Moonee Valley  </c:v>
                </c:pt>
                <c:pt idx="33">
                  <c:v>Whittlesea  </c:v>
                </c:pt>
              </c:strCache>
            </c:strRef>
          </c:cat>
          <c:val>
            <c:numRef>
              <c:f>'Change 2015_2017 (3)'!$E$6:$E$39</c:f>
              <c:numCache>
                <c:formatCode>#,##0</c:formatCode>
                <c:ptCount val="34"/>
                <c:pt idx="0">
                  <c:v>-899</c:v>
                </c:pt>
                <c:pt idx="1">
                  <c:v>-170</c:v>
                </c:pt>
                <c:pt idx="2">
                  <c:v>-151</c:v>
                </c:pt>
                <c:pt idx="3">
                  <c:v>-121</c:v>
                </c:pt>
                <c:pt idx="4">
                  <c:v>-112</c:v>
                </c:pt>
                <c:pt idx="5">
                  <c:v>-81</c:v>
                </c:pt>
                <c:pt idx="6">
                  <c:v>-77</c:v>
                </c:pt>
                <c:pt idx="7">
                  <c:v>-63</c:v>
                </c:pt>
                <c:pt idx="8">
                  <c:v>-51</c:v>
                </c:pt>
                <c:pt idx="9">
                  <c:v>-36</c:v>
                </c:pt>
                <c:pt idx="10">
                  <c:v>-26</c:v>
                </c:pt>
                <c:pt idx="11">
                  <c:v>-18</c:v>
                </c:pt>
                <c:pt idx="12">
                  <c:v>-18</c:v>
                </c:pt>
                <c:pt idx="13">
                  <c:v>-13</c:v>
                </c:pt>
                <c:pt idx="14">
                  <c:v>-7</c:v>
                </c:pt>
                <c:pt idx="15">
                  <c:v>-7</c:v>
                </c:pt>
                <c:pt idx="16">
                  <c:v>1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9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13</c:v>
                </c:pt>
                <c:pt idx="25">
                  <c:v>23</c:v>
                </c:pt>
                <c:pt idx="26">
                  <c:v>24</c:v>
                </c:pt>
                <c:pt idx="27">
                  <c:v>29</c:v>
                </c:pt>
                <c:pt idx="28">
                  <c:v>38</c:v>
                </c:pt>
                <c:pt idx="29">
                  <c:v>45</c:v>
                </c:pt>
                <c:pt idx="30">
                  <c:v>54</c:v>
                </c:pt>
                <c:pt idx="31">
                  <c:v>68</c:v>
                </c:pt>
                <c:pt idx="32">
                  <c:v>81</c:v>
                </c:pt>
                <c:pt idx="33">
                  <c:v>339.88791452021746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F79F-42F0-A74F-CC72F5EE5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221447296"/>
        <c:axId val="221448832"/>
      </c:barChart>
      <c:catAx>
        <c:axId val="2214472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21448832"/>
        <c:crosses val="autoZero"/>
        <c:auto val="1"/>
        <c:lblAlgn val="ctr"/>
        <c:lblOffset val="100"/>
        <c:noMultiLvlLbl val="0"/>
      </c:catAx>
      <c:valAx>
        <c:axId val="22144883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21447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6095845986928"/>
          <c:y val="5.0925925925925923E-2"/>
          <c:w val="0.86821673849660252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'Age &amp; Gender March 2018'!$B$7:$B$14</c:f>
              <c:strCache>
                <c:ptCount val="8"/>
                <c:pt idx="0">
                  <c:v>0 to 4</c:v>
                </c:pt>
                <c:pt idx="1">
                  <c:v>5 to 11</c:v>
                </c:pt>
                <c:pt idx="2">
                  <c:v>12 to 15</c:v>
                </c:pt>
                <c:pt idx="3">
                  <c:v>16 to 17</c:v>
                </c:pt>
                <c:pt idx="4">
                  <c:v>18 to 25</c:v>
                </c:pt>
                <c:pt idx="5">
                  <c:v>26 to 35</c:v>
                </c:pt>
                <c:pt idx="6">
                  <c:v>36 to 45</c:v>
                </c:pt>
                <c:pt idx="7">
                  <c:v>46+</c:v>
                </c:pt>
              </c:strCache>
            </c:strRef>
          </c:cat>
          <c:val>
            <c:numRef>
              <c:f>'Age &amp; Gender March 2018'!$D$7:$D$14</c:f>
              <c:numCache>
                <c:formatCode>#,##0.0</c:formatCode>
                <c:ptCount val="8"/>
                <c:pt idx="0">
                  <c:v>8.073170731707318</c:v>
                </c:pt>
                <c:pt idx="1">
                  <c:v>8.1829268292682933</c:v>
                </c:pt>
                <c:pt idx="2">
                  <c:v>3.5731707317073167</c:v>
                </c:pt>
                <c:pt idx="3">
                  <c:v>1.024390243902439</c:v>
                </c:pt>
                <c:pt idx="4" formatCode="#,##0">
                  <c:v>15.402439024390244</c:v>
                </c:pt>
                <c:pt idx="5" formatCode="#,##0">
                  <c:v>37.658536585365852</c:v>
                </c:pt>
                <c:pt idx="6" formatCode="#,##0">
                  <c:v>18.609756097560975</c:v>
                </c:pt>
                <c:pt idx="7">
                  <c:v>7.475609756097561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BC-4D9B-8040-86357C084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3277696"/>
        <c:axId val="213304064"/>
      </c:barChart>
      <c:catAx>
        <c:axId val="21327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3304064"/>
        <c:crosses val="autoZero"/>
        <c:auto val="1"/>
        <c:lblAlgn val="ctr"/>
        <c:lblOffset val="100"/>
        <c:noMultiLvlLbl val="0"/>
      </c:catAx>
      <c:valAx>
        <c:axId val="213304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AU" sz="900" b="0"/>
                  <a:t>Per</a:t>
                </a:r>
                <a:r>
                  <a:rPr lang="en-AU" sz="900" b="0" baseline="0"/>
                  <a:t> cent of Asylum-seekers</a:t>
                </a:r>
                <a:endParaRPr lang="en-AU" sz="900" b="0"/>
              </a:p>
            </c:rich>
          </c:tx>
          <c:layout>
            <c:manualLayout>
              <c:xMode val="edge"/>
              <c:yMode val="edge"/>
              <c:x val="0"/>
              <c:y val="0.2231091426071742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21327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6095845986928"/>
          <c:y val="5.0925925925925923E-2"/>
          <c:w val="0.86821673849660252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'Age &amp; Gender March 2018'!$B$27:$B$28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'Age &amp; Gender March 2018'!$D$27:$D$28</c:f>
              <c:numCache>
                <c:formatCode>#,##0</c:formatCode>
                <c:ptCount val="2"/>
                <c:pt idx="0">
                  <c:v>25.402439024390244</c:v>
                </c:pt>
                <c:pt idx="1">
                  <c:v>74.597560975609753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7C-4A64-B6C1-5F556A332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8"/>
        <c:axId val="221127808"/>
        <c:axId val="221129344"/>
      </c:barChart>
      <c:catAx>
        <c:axId val="221127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1129344"/>
        <c:crosses val="autoZero"/>
        <c:auto val="1"/>
        <c:lblAlgn val="ctr"/>
        <c:lblOffset val="100"/>
        <c:noMultiLvlLbl val="0"/>
      </c:catAx>
      <c:valAx>
        <c:axId val="2211293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AU" sz="900" b="0"/>
                  <a:t>Per</a:t>
                </a:r>
                <a:r>
                  <a:rPr lang="en-AU" sz="900" b="0" baseline="0"/>
                  <a:t> cent of Asylum-seekers</a:t>
                </a:r>
                <a:endParaRPr lang="en-AU" sz="900" b="0"/>
              </a:p>
            </c:rich>
          </c:tx>
          <c:layout>
            <c:manualLayout>
              <c:xMode val="edge"/>
              <c:yMode val="edge"/>
              <c:x val="0"/>
              <c:y val="0.2231091426071742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221127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71877256078439"/>
          <c:y val="7.420634997118554E-2"/>
          <c:w val="0.7904185036859388"/>
          <c:h val="0.91305311333581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'Birthplace March 2018'!$B$6</c:f>
              <c:strCache>
                <c:ptCount val="1"/>
                <c:pt idx="0">
                  <c:v>Birthplace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'Birthplace March 2018'!$B$7:$B$25</c:f>
              <c:strCache>
                <c:ptCount val="19"/>
                <c:pt idx="0">
                  <c:v>Iran</c:v>
                </c:pt>
                <c:pt idx="1">
                  <c:v>Sri Lanka</c:v>
                </c:pt>
                <c:pt idx="2">
                  <c:v>Stateless</c:v>
                </c:pt>
                <c:pt idx="3">
                  <c:v>Pakistan</c:v>
                </c:pt>
                <c:pt idx="4">
                  <c:v>Afghanistan</c:v>
                </c:pt>
                <c:pt idx="5">
                  <c:v>Iraq</c:v>
                </c:pt>
                <c:pt idx="6">
                  <c:v>Vietnam</c:v>
                </c:pt>
                <c:pt idx="7">
                  <c:v>Lebanon</c:v>
                </c:pt>
                <c:pt idx="8">
                  <c:v>Somalia</c:v>
                </c:pt>
                <c:pt idx="9">
                  <c:v>Myanmar</c:v>
                </c:pt>
                <c:pt idx="10">
                  <c:v>Bangladesh</c:v>
                </c:pt>
                <c:pt idx="11">
                  <c:v>Sudan</c:v>
                </c:pt>
                <c:pt idx="12">
                  <c:v>India</c:v>
                </c:pt>
                <c:pt idx="13">
                  <c:v>Syria</c:v>
                </c:pt>
                <c:pt idx="14">
                  <c:v>Unknown</c:v>
                </c:pt>
                <c:pt idx="15">
                  <c:v>Indonesia</c:v>
                </c:pt>
                <c:pt idx="16">
                  <c:v>Palestinian Authority</c:v>
                </c:pt>
                <c:pt idx="17">
                  <c:v>Eritrea</c:v>
                </c:pt>
                <c:pt idx="18">
                  <c:v>14 Citizenships &lt;10 BVE Holders</c:v>
                </c:pt>
              </c:strCache>
            </c:strRef>
          </c:cat>
          <c:val>
            <c:numRef>
              <c:f>'Birthplace March 2018'!$C$7:$C$25</c:f>
              <c:numCache>
                <c:formatCode>#,##0</c:formatCode>
                <c:ptCount val="19"/>
                <c:pt idx="0">
                  <c:v>2719</c:v>
                </c:pt>
                <c:pt idx="1">
                  <c:v>1804</c:v>
                </c:pt>
                <c:pt idx="2">
                  <c:v>961</c:v>
                </c:pt>
                <c:pt idx="3">
                  <c:v>710</c:v>
                </c:pt>
                <c:pt idx="4">
                  <c:v>677</c:v>
                </c:pt>
                <c:pt idx="5">
                  <c:v>208</c:v>
                </c:pt>
                <c:pt idx="6">
                  <c:v>166</c:v>
                </c:pt>
                <c:pt idx="7">
                  <c:v>122</c:v>
                </c:pt>
                <c:pt idx="8">
                  <c:v>119</c:v>
                </c:pt>
                <c:pt idx="9">
                  <c:v>113</c:v>
                </c:pt>
                <c:pt idx="10">
                  <c:v>87</c:v>
                </c:pt>
                <c:pt idx="11">
                  <c:v>55</c:v>
                </c:pt>
                <c:pt idx="12">
                  <c:v>28</c:v>
                </c:pt>
                <c:pt idx="13">
                  <c:v>20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13</c:v>
                </c:pt>
                <c:pt idx="18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8A-48B0-8447-B350E42F8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21539712"/>
        <c:axId val="221541504"/>
      </c:barChart>
      <c:catAx>
        <c:axId val="2215397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n-US"/>
          </a:p>
        </c:txPr>
        <c:crossAx val="221541504"/>
        <c:crosses val="autoZero"/>
        <c:auto val="1"/>
        <c:lblAlgn val="ctr"/>
        <c:lblOffset val="100"/>
        <c:noMultiLvlLbl val="0"/>
      </c:catAx>
      <c:valAx>
        <c:axId val="22154150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AU" sz="900" b="1" i="0" baseline="0"/>
                  <a:t>Per cent of Asylum-seekers</a:t>
                </a:r>
              </a:p>
            </c:rich>
          </c:tx>
          <c:layout>
            <c:manualLayout>
              <c:xMode val="edge"/>
              <c:yMode val="edge"/>
              <c:x val="0.36363597915189538"/>
              <c:y val="9.6068088576307248E-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n-US"/>
          </a:p>
        </c:txPr>
        <c:crossAx val="221539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Asylum-seekers</a:t>
            </a:r>
          </a:p>
        </c:rich>
      </c:tx>
      <c:layout>
        <c:manualLayout>
          <c:xMode val="edge"/>
          <c:yMode val="edge"/>
          <c:x val="0.42039859850054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596058239731327"/>
          <c:y val="2.8273351754575453E-2"/>
          <c:w val="0.60518081580205685"/>
          <c:h val="0.964022502655645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'Suburb March 2018'!$B$6</c:f>
              <c:strCache>
                <c:ptCount val="1"/>
                <c:pt idx="0">
                  <c:v>Suburb of Residence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115-4252-9AE9-FC3E292C9251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115-4252-9AE9-FC3E292C925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115-4252-9AE9-FC3E292C9251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115-4252-9AE9-FC3E292C9251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115-4252-9AE9-FC3E292C9251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115-4252-9AE9-FC3E292C9251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115-4252-9AE9-FC3E292C9251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115-4252-9AE9-FC3E292C9251}"/>
              </c:ext>
            </c:extLst>
          </c:dPt>
          <c:dPt>
            <c:idx val="5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A115-4252-9AE9-FC3E292C9251}"/>
              </c:ext>
            </c:extLst>
          </c:dPt>
          <c:dPt>
            <c:idx val="5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A115-4252-9AE9-FC3E292C9251}"/>
              </c:ext>
            </c:extLst>
          </c:dPt>
          <c:dPt>
            <c:idx val="61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2"/>
            <c:invertIfNegative val="0"/>
            <c:bubble3D val="0"/>
          </c:dPt>
          <c:dPt>
            <c:idx val="6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A115-4252-9AE9-FC3E292C9251}"/>
              </c:ext>
            </c:extLst>
          </c:dPt>
          <c:dPt>
            <c:idx val="8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A115-4252-9AE9-FC3E292C9251}"/>
              </c:ext>
            </c:extLst>
          </c:dPt>
          <c:dPt>
            <c:idx val="8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A115-4252-9AE9-FC3E292C9251}"/>
              </c:ext>
            </c:extLst>
          </c:dPt>
          <c:dPt>
            <c:idx val="9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A115-4252-9AE9-FC3E292C92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'Suburb March 2018'!$B$7:$B$92</c:f>
              <c:strCache>
                <c:ptCount val="86"/>
                <c:pt idx="0">
                  <c:v>Bangholme, Dandenong, Dandenong North, </c:v>
                </c:pt>
                <c:pt idx="1">
                  <c:v>Albion, Glengara, Sunshine, Sunshine North, Sunshine West etc.</c:v>
                </c:pt>
                <c:pt idx="2">
                  <c:v>Sandown Village, Springvale</c:v>
                </c:pt>
                <c:pt idx="3">
                  <c:v>Albanvale, Kealba, Kings Park, St Albans</c:v>
                </c:pt>
                <c:pt idx="4">
                  <c:v>Broadmeadows, Dallas, Jacana</c:v>
                </c:pt>
                <c:pt idx="5">
                  <c:v>Lalor</c:v>
                </c:pt>
                <c:pt idx="6">
                  <c:v>Doveton, Eumemmerring</c:v>
                </c:pt>
                <c:pt idx="7">
                  <c:v>Noble Park, Noble Park North</c:v>
                </c:pt>
                <c:pt idx="8">
                  <c:v>Thomastown</c:v>
                </c:pt>
                <c:pt idx="9">
                  <c:v>Epping</c:v>
                </c:pt>
                <c:pt idx="10">
                  <c:v>Glenroy, Hadfield, Oak Park</c:v>
                </c:pt>
                <c:pt idx="11">
                  <c:v>Cocoroc, Derrimut, Point Cook, Quandong, Werribee etc.</c:v>
                </c:pt>
                <c:pt idx="12">
                  <c:v>Hoppers Crossing, Tarneit, Truganina</c:v>
                </c:pt>
                <c:pt idx="13">
                  <c:v>Keon Park, Reservoir</c:v>
                </c:pt>
                <c:pt idx="14">
                  <c:v>Mill Park</c:v>
                </c:pt>
                <c:pt idx="15">
                  <c:v>Craigieburn, Mickleham, Roxburgh Park, Donnybrook</c:v>
                </c:pt>
                <c:pt idx="16">
                  <c:v>Burnside, Burnside Heights, Cairnlea, Caroline Springs, Deer Park etc.</c:v>
                </c:pt>
                <c:pt idx="17">
                  <c:v>Hampton Park</c:v>
                </c:pt>
                <c:pt idx="18">
                  <c:v>Fountain Gate, Narre Warren, Narre Warren South, Berwick etc.</c:v>
                </c:pt>
                <c:pt idx="19">
                  <c:v>Endeavour Hills</c:v>
                </c:pt>
                <c:pt idx="20">
                  <c:v>Avondale Heights</c:v>
                </c:pt>
                <c:pt idx="21">
                  <c:v>Footscray, Seddon</c:v>
                </c:pt>
                <c:pt idx="22">
                  <c:v>Coolaroo, Meadow Heights</c:v>
                </c:pt>
                <c:pt idx="23">
                  <c:v>Preston, Regent West</c:v>
                </c:pt>
                <c:pt idx="24">
                  <c:v>Yarraville</c:v>
                </c:pt>
                <c:pt idx="25">
                  <c:v>Hallam</c:v>
                </c:pt>
                <c:pt idx="26">
                  <c:v>Morang South</c:v>
                </c:pt>
                <c:pt idx="27">
                  <c:v>Bundoora, Bundoora, Kingsbury</c:v>
                </c:pt>
                <c:pt idx="28">
                  <c:v>Sale, Wurruk</c:v>
                </c:pt>
                <c:pt idx="29">
                  <c:v>Altona Meadows, Laverton, Seabrook</c:v>
                </c:pt>
                <c:pt idx="30">
                  <c:v>Doncaster</c:v>
                </c:pt>
                <c:pt idx="31">
                  <c:v>Corio, Norlane, North Shore</c:v>
                </c:pt>
                <c:pt idx="32">
                  <c:v>Doreen, Doreen, Mernda, Yan Yean etc.</c:v>
                </c:pt>
                <c:pt idx="33">
                  <c:v>Fawkner, Fawkner</c:v>
                </c:pt>
                <c:pt idx="34">
                  <c:v>Wollert</c:v>
                </c:pt>
                <c:pt idx="35">
                  <c:v>Cannons Creek, Cranbourne, Cranbourne East, Cranbourne North etc.</c:v>
                </c:pt>
                <c:pt idx="36">
                  <c:v>Brooklyn, Footscray West, Kingsville etc.</c:v>
                </c:pt>
                <c:pt idx="37">
                  <c:v>Ardeer</c:v>
                </c:pt>
                <c:pt idx="38">
                  <c:v>Pascoe Vale, Pascoe Vale South</c:v>
                </c:pt>
                <c:pt idx="39">
                  <c:v>Batman, Coburg, Coburg North, Merlynston, Moreland</c:v>
                </c:pt>
                <c:pt idx="40">
                  <c:v>Doncaster East</c:v>
                </c:pt>
                <c:pt idx="41">
                  <c:v>Branditt, Caniambo, Colliver, Dunkirk etc.</c:v>
                </c:pt>
                <c:pt idx="42">
                  <c:v>Belmont, Freshwater Creek, Grovedale, Highton, Marshall etc.</c:v>
                </c:pt>
                <c:pt idx="43">
                  <c:v>Delahey, Hillside, Sydenham, Taylors Hill</c:v>
                </c:pt>
                <c:pt idx="44">
                  <c:v>Dingley Village, Springvale South</c:v>
                </c:pt>
                <c:pt idx="45">
                  <c:v>Ascot Vale, Maribyrnong, Travancore</c:v>
                </c:pt>
                <c:pt idx="46">
                  <c:v>Campbellfield</c:v>
                </c:pt>
                <c:pt idx="47">
                  <c:v>Brunswick</c:v>
                </c:pt>
                <c:pt idx="48">
                  <c:v>Templestowe Lower</c:v>
                </c:pt>
                <c:pt idx="49">
                  <c:v>Gladstone Park, Gowanbrae, Tullamarine</c:v>
                </c:pt>
                <c:pt idx="50">
                  <c:v>Attwood, Calder Park, Westmeadows</c:v>
                </c:pt>
                <c:pt idx="51">
                  <c:v>Bellfield, Heidelberg Heights, Heidelberg West</c:v>
                </c:pt>
                <c:pt idx="52">
                  <c:v>Ringwood, Ringwood North, Warrandyte South, Warranwood etc.</c:v>
                </c:pt>
                <c:pt idx="53">
                  <c:v>Alfredton, Ballarat, Ballarat East, Black Hill, Brown Hill etc.</c:v>
                </c:pt>
                <c:pt idx="54">
                  <c:v>Clarinda, Clayton South</c:v>
                </c:pt>
                <c:pt idx="55">
                  <c:v>Bell Park, Bell Post Hill, Drumcondra, Geelong North, Hamlyn Heights etc.</c:v>
                </c:pt>
                <c:pt idx="56">
                  <c:v>Forest Hill, Nunawading</c:v>
                </c:pt>
                <c:pt idx="57">
                  <c:v>Flemington, Kensington</c:v>
                </c:pt>
                <c:pt idx="58">
                  <c:v>Keilor East, Keilor East</c:v>
                </c:pt>
                <c:pt idx="59">
                  <c:v>Box Hill North, Kerrimuir, Mont Albert North</c:v>
                </c:pt>
                <c:pt idx="60">
                  <c:v>Glen Waverely, Wheelers Hill</c:v>
                </c:pt>
                <c:pt idx="61">
                  <c:v>Keysborough</c:v>
                </c:pt>
                <c:pt idx="62">
                  <c:v>Lynbrook, Lyndhurst, Lyndhurst</c:v>
                </c:pt>
                <c:pt idx="63">
                  <c:v>Altona East, Altona North</c:v>
                </c:pt>
                <c:pt idx="64">
                  <c:v>Keilor Downs, Keilor Lodge, Taylors Lakes</c:v>
                </c:pt>
                <c:pt idx="65">
                  <c:v>Blackburn, Blackburn North, Blackburn South, Laburnum</c:v>
                </c:pt>
                <c:pt idx="66">
                  <c:v>Mambourin, Mount Cottrell, Mount Cottrell</c:v>
                </c:pt>
                <c:pt idx="67">
                  <c:v>Aberfeldie, Essendon, Essendon West</c:v>
                </c:pt>
                <c:pt idx="68">
                  <c:v>Bulleen</c:v>
                </c:pt>
                <c:pt idx="69">
                  <c:v>Bairnsdale, Bairnsdale East, Bengworden, Broadlands etc.</c:v>
                </c:pt>
                <c:pt idx="70">
                  <c:v>Vermont, Vermont South</c:v>
                </c:pt>
                <c:pt idx="71">
                  <c:v>Mulgrave</c:v>
                </c:pt>
                <c:pt idx="72">
                  <c:v>Airport West, Keilor Park, Niddrie</c:v>
                </c:pt>
                <c:pt idx="73">
                  <c:v>Burnley, Cresmorne, Richmond</c:v>
                </c:pt>
                <c:pt idx="74">
                  <c:v>Box Hill, Box Hill South, Houston, Wattle Park</c:v>
                </c:pt>
                <c:pt idx="75">
                  <c:v>Rowville</c:v>
                </c:pt>
                <c:pt idx="76">
                  <c:v>Mildura</c:v>
                </c:pt>
                <c:pt idx="77">
                  <c:v>Hotham Hill, North Melbourne</c:v>
                </c:pt>
                <c:pt idx="78">
                  <c:v>Hughesdale, Huntingdale, Oakleigh, Oakleigh East</c:v>
                </c:pt>
                <c:pt idx="79">
                  <c:v>Bacchus Marsh, Balliang, Balliang East, Coimadai etc.</c:v>
                </c:pt>
                <c:pt idx="80">
                  <c:v>Eaglemont, Heidelberg, Rosanna, Viewbank</c:v>
                </c:pt>
                <c:pt idx="81">
                  <c:v>Geelong West, Herne Hill, Manifold Heights</c:v>
                </c:pt>
                <c:pt idx="82">
                  <c:v>Castle Donnington, Chillingollah, Fish Point, Goschen, Kunat etc.</c:v>
                </c:pt>
                <c:pt idx="83">
                  <c:v>Driffield, Driffield, Hazelwood, Hazelwood North etc.</c:v>
                </c:pt>
                <c:pt idx="84">
                  <c:v>141 postcodes with fewer than 10 asylum seekers</c:v>
                </c:pt>
                <c:pt idx="85">
                  <c:v>Total: all identifiable suburbs, based on postcode districts</c:v>
                </c:pt>
              </c:strCache>
            </c:strRef>
          </c:cat>
          <c:val>
            <c:numRef>
              <c:f>'Suburb March 2018'!$C$7:$C$90</c:f>
              <c:numCache>
                <c:formatCode>#,##0</c:formatCode>
                <c:ptCount val="84"/>
                <c:pt idx="0">
                  <c:v>1032</c:v>
                </c:pt>
                <c:pt idx="1">
                  <c:v>765</c:v>
                </c:pt>
                <c:pt idx="2">
                  <c:v>513</c:v>
                </c:pt>
                <c:pt idx="3">
                  <c:v>456</c:v>
                </c:pt>
                <c:pt idx="4">
                  <c:v>284</c:v>
                </c:pt>
                <c:pt idx="5">
                  <c:v>280</c:v>
                </c:pt>
                <c:pt idx="6">
                  <c:v>272</c:v>
                </c:pt>
                <c:pt idx="7">
                  <c:v>259</c:v>
                </c:pt>
                <c:pt idx="8">
                  <c:v>258</c:v>
                </c:pt>
                <c:pt idx="9">
                  <c:v>234</c:v>
                </c:pt>
                <c:pt idx="10">
                  <c:v>192</c:v>
                </c:pt>
                <c:pt idx="11">
                  <c:v>160</c:v>
                </c:pt>
                <c:pt idx="12">
                  <c:v>141</c:v>
                </c:pt>
                <c:pt idx="13">
                  <c:v>133</c:v>
                </c:pt>
                <c:pt idx="14">
                  <c:v>132</c:v>
                </c:pt>
                <c:pt idx="15">
                  <c:v>124</c:v>
                </c:pt>
                <c:pt idx="16">
                  <c:v>104</c:v>
                </c:pt>
                <c:pt idx="17">
                  <c:v>87</c:v>
                </c:pt>
                <c:pt idx="18">
                  <c:v>83</c:v>
                </c:pt>
                <c:pt idx="19">
                  <c:v>77</c:v>
                </c:pt>
                <c:pt idx="20">
                  <c:v>73</c:v>
                </c:pt>
                <c:pt idx="21">
                  <c:v>72</c:v>
                </c:pt>
                <c:pt idx="22">
                  <c:v>70</c:v>
                </c:pt>
                <c:pt idx="23">
                  <c:v>67</c:v>
                </c:pt>
                <c:pt idx="24">
                  <c:v>64</c:v>
                </c:pt>
                <c:pt idx="25">
                  <c:v>56</c:v>
                </c:pt>
                <c:pt idx="26">
                  <c:v>55</c:v>
                </c:pt>
                <c:pt idx="27">
                  <c:v>54</c:v>
                </c:pt>
                <c:pt idx="28">
                  <c:v>49</c:v>
                </c:pt>
                <c:pt idx="29">
                  <c:v>48</c:v>
                </c:pt>
                <c:pt idx="30">
                  <c:v>47</c:v>
                </c:pt>
                <c:pt idx="31">
                  <c:v>47</c:v>
                </c:pt>
                <c:pt idx="32">
                  <c:v>47</c:v>
                </c:pt>
                <c:pt idx="33">
                  <c:v>43</c:v>
                </c:pt>
                <c:pt idx="34">
                  <c:v>43</c:v>
                </c:pt>
                <c:pt idx="35">
                  <c:v>42</c:v>
                </c:pt>
                <c:pt idx="36">
                  <c:v>40</c:v>
                </c:pt>
                <c:pt idx="37">
                  <c:v>39</c:v>
                </c:pt>
                <c:pt idx="38">
                  <c:v>37</c:v>
                </c:pt>
                <c:pt idx="39">
                  <c:v>36</c:v>
                </c:pt>
                <c:pt idx="40">
                  <c:v>34</c:v>
                </c:pt>
                <c:pt idx="41">
                  <c:v>33</c:v>
                </c:pt>
                <c:pt idx="42">
                  <c:v>32</c:v>
                </c:pt>
                <c:pt idx="43">
                  <c:v>31</c:v>
                </c:pt>
                <c:pt idx="44">
                  <c:v>30</c:v>
                </c:pt>
                <c:pt idx="45">
                  <c:v>28</c:v>
                </c:pt>
                <c:pt idx="46">
                  <c:v>28</c:v>
                </c:pt>
                <c:pt idx="47">
                  <c:v>27</c:v>
                </c:pt>
                <c:pt idx="48">
                  <c:v>27</c:v>
                </c:pt>
                <c:pt idx="49">
                  <c:v>26</c:v>
                </c:pt>
                <c:pt idx="50">
                  <c:v>24</c:v>
                </c:pt>
                <c:pt idx="51">
                  <c:v>23</c:v>
                </c:pt>
                <c:pt idx="52">
                  <c:v>23</c:v>
                </c:pt>
                <c:pt idx="53">
                  <c:v>23</c:v>
                </c:pt>
                <c:pt idx="54">
                  <c:v>22</c:v>
                </c:pt>
                <c:pt idx="55">
                  <c:v>21</c:v>
                </c:pt>
                <c:pt idx="56">
                  <c:v>20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17</c:v>
                </c:pt>
                <c:pt idx="64">
                  <c:v>17</c:v>
                </c:pt>
                <c:pt idx="65">
                  <c:v>17</c:v>
                </c:pt>
                <c:pt idx="66">
                  <c:v>16</c:v>
                </c:pt>
                <c:pt idx="67">
                  <c:v>16</c:v>
                </c:pt>
                <c:pt idx="68">
                  <c:v>15</c:v>
                </c:pt>
                <c:pt idx="69">
                  <c:v>15</c:v>
                </c:pt>
                <c:pt idx="70">
                  <c:v>14</c:v>
                </c:pt>
                <c:pt idx="71">
                  <c:v>14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12</c:v>
                </c:pt>
                <c:pt idx="76">
                  <c:v>12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115-4252-9AE9-FC3E292C9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21883776"/>
        <c:axId val="221893760"/>
      </c:barChart>
      <c:catAx>
        <c:axId val="221883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221893760"/>
        <c:crosses val="autoZero"/>
        <c:auto val="1"/>
        <c:lblAlgn val="ctr"/>
        <c:lblOffset val="100"/>
        <c:noMultiLvlLbl val="0"/>
      </c:catAx>
      <c:valAx>
        <c:axId val="221893760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221883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513" l="0.39370078740157488" r="0.39370078740157488" t="0.39370078740157488" header="0.39370078740157488" footer="0.39370078740157488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75566810430104"/>
          <c:y val="0.10743278057984702"/>
          <c:w val="0.79155900536129653"/>
          <c:h val="0.855290346771169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'Birthplace Sept 14'!$B$6</c:f>
              <c:strCache>
                <c:ptCount val="1"/>
                <c:pt idx="0">
                  <c:v>Birthplace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'Birthplace Sept 14'!$B$7:$B$22</c:f>
              <c:strCache>
                <c:ptCount val="16"/>
                <c:pt idx="0">
                  <c:v>Iran</c:v>
                </c:pt>
                <c:pt idx="1">
                  <c:v>Sri Lanka</c:v>
                </c:pt>
                <c:pt idx="2">
                  <c:v>Afghanistan</c:v>
                </c:pt>
                <c:pt idx="3">
                  <c:v>Pakistan</c:v>
                </c:pt>
                <c:pt idx="4">
                  <c:v>Stateless</c:v>
                </c:pt>
                <c:pt idx="5">
                  <c:v>Iraq</c:v>
                </c:pt>
                <c:pt idx="6">
                  <c:v>Sudan</c:v>
                </c:pt>
                <c:pt idx="7">
                  <c:v>Burma</c:v>
                </c:pt>
                <c:pt idx="8">
                  <c:v>Lebanon</c:v>
                </c:pt>
                <c:pt idx="9">
                  <c:v>Bangladesh</c:v>
                </c:pt>
                <c:pt idx="10">
                  <c:v>Somalia</c:v>
                </c:pt>
                <c:pt idx="11">
                  <c:v>Syria</c:v>
                </c:pt>
                <c:pt idx="12">
                  <c:v>Palestinian Authority</c:v>
                </c:pt>
                <c:pt idx="13">
                  <c:v>India</c:v>
                </c:pt>
                <c:pt idx="14">
                  <c:v>Albania</c:v>
                </c:pt>
                <c:pt idx="15">
                  <c:v>Algeria</c:v>
                </c:pt>
              </c:strCache>
            </c:strRef>
          </c:cat>
          <c:val>
            <c:numRef>
              <c:f>'Birthplace Sept 14'!$D$7:$D$22</c:f>
              <c:numCache>
                <c:formatCode>#,##0.0</c:formatCode>
                <c:ptCount val="16"/>
                <c:pt idx="0">
                  <c:v>30.405044351822163</c:v>
                </c:pt>
                <c:pt idx="1">
                  <c:v>23.565245270920165</c:v>
                </c:pt>
                <c:pt idx="2">
                  <c:v>19.643047985465429</c:v>
                </c:pt>
                <c:pt idx="3">
                  <c:v>10.484129528695094</c:v>
                </c:pt>
                <c:pt idx="4">
                  <c:v>7.6840867799508388</c:v>
                </c:pt>
                <c:pt idx="5">
                  <c:v>2.4366784225713372</c:v>
                </c:pt>
                <c:pt idx="6">
                  <c:v>1.2610879555413059</c:v>
                </c:pt>
                <c:pt idx="7">
                  <c:v>1.0794057924548466</c:v>
                </c:pt>
                <c:pt idx="8">
                  <c:v>0.86566207117665916</c:v>
                </c:pt>
                <c:pt idx="9">
                  <c:v>0.76947739660147485</c:v>
                </c:pt>
                <c:pt idx="10">
                  <c:v>0.67329272202629054</c:v>
                </c:pt>
                <c:pt idx="11">
                  <c:v>0.22443090734209684</c:v>
                </c:pt>
                <c:pt idx="12">
                  <c:v>0.19236934915036871</c:v>
                </c:pt>
                <c:pt idx="13">
                  <c:v>0.14962060489473122</c:v>
                </c:pt>
                <c:pt idx="14">
                  <c:v>5.3435930319546861E-2</c:v>
                </c:pt>
                <c:pt idx="15">
                  <c:v>5.3435930319546861E-2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61439104"/>
        <c:axId val="161469568"/>
      </c:barChart>
      <c:catAx>
        <c:axId val="161439104"/>
        <c:scaling>
          <c:orientation val="maxMin"/>
        </c:scaling>
        <c:delete val="0"/>
        <c:axPos val="l"/>
        <c:majorTickMark val="none"/>
        <c:minorTickMark val="none"/>
        <c:tickLblPos val="nextTo"/>
        <c:crossAx val="161469568"/>
        <c:crosses val="autoZero"/>
        <c:auto val="1"/>
        <c:lblAlgn val="ctr"/>
        <c:lblOffset val="100"/>
        <c:noMultiLvlLbl val="0"/>
      </c:catAx>
      <c:valAx>
        <c:axId val="16146956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/>
                </a:pPr>
                <a:r>
                  <a:rPr lang="en-AU" sz="1000" b="1" i="0" baseline="0"/>
                  <a:t>Per cent of Asylum-seekers</a:t>
                </a:r>
              </a:p>
            </c:rich>
          </c:tx>
          <c:layout>
            <c:manualLayout>
              <c:xMode val="edge"/>
              <c:yMode val="edge"/>
              <c:x val="0.36363597915189538"/>
              <c:y val="9.6068088576307129E-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161439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Asylum-seekers</a:t>
            </a:r>
          </a:p>
        </c:rich>
      </c:tx>
      <c:layout>
        <c:manualLayout>
          <c:xMode val="edge"/>
          <c:yMode val="edge"/>
          <c:x val="0.4203985985005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996539876531732"/>
          <c:y val="7.4892371126876453E-2"/>
          <c:w val="0.72517201242258744"/>
          <c:h val="0.911534523531093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'Municipality March 2018'!$B$6</c:f>
              <c:strCache>
                <c:ptCount val="1"/>
                <c:pt idx="0">
                  <c:v>Municipality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'Municipality March 2018'!$B$7:$B$36</c:f>
              <c:strCache>
                <c:ptCount val="30"/>
                <c:pt idx="0">
                  <c:v>Greater Dandenong</c:v>
                </c:pt>
                <c:pt idx="1">
                  <c:v>Brimbank</c:v>
                </c:pt>
                <c:pt idx="2">
                  <c:v>Whittlesea</c:v>
                </c:pt>
                <c:pt idx="3">
                  <c:v>Casey</c:v>
                </c:pt>
                <c:pt idx="4">
                  <c:v>Hume</c:v>
                </c:pt>
                <c:pt idx="5">
                  <c:v>Moreland</c:v>
                </c:pt>
                <c:pt idx="6">
                  <c:v>Wyndham</c:v>
                </c:pt>
                <c:pt idx="7">
                  <c:v>Darebin</c:v>
                </c:pt>
                <c:pt idx="8">
                  <c:v>Maribyrnong</c:v>
                </c:pt>
                <c:pt idx="9">
                  <c:v>Moonee Valley</c:v>
                </c:pt>
                <c:pt idx="10">
                  <c:v>Manningham</c:v>
                </c:pt>
                <c:pt idx="11">
                  <c:v>Greater Geelong</c:v>
                </c:pt>
                <c:pt idx="12">
                  <c:v>Whitehorse</c:v>
                </c:pt>
                <c:pt idx="13">
                  <c:v>Melton</c:v>
                </c:pt>
                <c:pt idx="14">
                  <c:v>Hobsons Bay</c:v>
                </c:pt>
                <c:pt idx="15">
                  <c:v>Banyule</c:v>
                </c:pt>
                <c:pt idx="16">
                  <c:v>Wellington</c:v>
                </c:pt>
                <c:pt idx="17">
                  <c:v>Monash</c:v>
                </c:pt>
                <c:pt idx="18">
                  <c:v>Greater Shepparton</c:v>
                </c:pt>
                <c:pt idx="19">
                  <c:v>Ballarat</c:v>
                </c:pt>
                <c:pt idx="20">
                  <c:v>Maroondah</c:v>
                </c:pt>
                <c:pt idx="21">
                  <c:v>Melbourne</c:v>
                </c:pt>
                <c:pt idx="22">
                  <c:v>East Gippsland</c:v>
                </c:pt>
                <c:pt idx="23">
                  <c:v>Yarra</c:v>
                </c:pt>
                <c:pt idx="24">
                  <c:v>Knox</c:v>
                </c:pt>
                <c:pt idx="25">
                  <c:v>Mildura</c:v>
                </c:pt>
                <c:pt idx="26">
                  <c:v>Moorabool</c:v>
                </c:pt>
                <c:pt idx="27">
                  <c:v>Latrobe</c:v>
                </c:pt>
                <c:pt idx="28">
                  <c:v>Swan Hill</c:v>
                </c:pt>
                <c:pt idx="29">
                  <c:v>Frankston</c:v>
                </c:pt>
              </c:strCache>
            </c:strRef>
          </c:cat>
          <c:val>
            <c:numRef>
              <c:f>'Municipality March 2018'!$C$7:$C$36</c:f>
              <c:numCache>
                <c:formatCode>#,##0</c:formatCode>
                <c:ptCount val="30"/>
                <c:pt idx="0">
                  <c:v>1838.6121310392634</c:v>
                </c:pt>
                <c:pt idx="1">
                  <c:v>1349.9525400942964</c:v>
                </c:pt>
                <c:pt idx="2">
                  <c:v>1071.9910680796365</c:v>
                </c:pt>
                <c:pt idx="3">
                  <c:v>629.09220323523687</c:v>
                </c:pt>
                <c:pt idx="4">
                  <c:v>552.50171668130588</c:v>
                </c:pt>
                <c:pt idx="5">
                  <c:v>338.41710619953636</c:v>
                </c:pt>
                <c:pt idx="6">
                  <c:v>303.81062936663807</c:v>
                </c:pt>
                <c:pt idx="7">
                  <c:v>213.54881684958445</c:v>
                </c:pt>
                <c:pt idx="8">
                  <c:v>184.79785223813857</c:v>
                </c:pt>
                <c:pt idx="9">
                  <c:v>141.56917779018855</c:v>
                </c:pt>
                <c:pt idx="10">
                  <c:v>123.98750564660838</c:v>
                </c:pt>
                <c:pt idx="11">
                  <c:v>109.97406450825301</c:v>
                </c:pt>
                <c:pt idx="12">
                  <c:v>81.470558538982232</c:v>
                </c:pt>
                <c:pt idx="13">
                  <c:v>77.744399872913633</c:v>
                </c:pt>
                <c:pt idx="14">
                  <c:v>67.58431597910085</c:v>
                </c:pt>
                <c:pt idx="15">
                  <c:v>50.089323098394978</c:v>
                </c:pt>
                <c:pt idx="16">
                  <c:v>49</c:v>
                </c:pt>
                <c:pt idx="17">
                  <c:v>43</c:v>
                </c:pt>
                <c:pt idx="18">
                  <c:v>33</c:v>
                </c:pt>
                <c:pt idx="19">
                  <c:v>23</c:v>
                </c:pt>
                <c:pt idx="20">
                  <c:v>22.55029675575646</c:v>
                </c:pt>
                <c:pt idx="21">
                  <c:v>21.570981492472885</c:v>
                </c:pt>
                <c:pt idx="22">
                  <c:v>15</c:v>
                </c:pt>
                <c:pt idx="23">
                  <c:v>13</c:v>
                </c:pt>
                <c:pt idx="24">
                  <c:v>12</c:v>
                </c:pt>
                <c:pt idx="25">
                  <c:v>12</c:v>
                </c:pt>
                <c:pt idx="26">
                  <c:v>10.85574965677224</c:v>
                </c:pt>
                <c:pt idx="27">
                  <c:v>10</c:v>
                </c:pt>
                <c:pt idx="28">
                  <c:v>9.9955377063810804</c:v>
                </c:pt>
                <c:pt idx="29">
                  <c:v>5.885814706071451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DC-4D3B-904F-EB55BD4D9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221972736"/>
        <c:axId val="221982720"/>
      </c:barChart>
      <c:catAx>
        <c:axId val="221972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21982720"/>
        <c:crosses val="autoZero"/>
        <c:auto val="1"/>
        <c:lblAlgn val="ctr"/>
        <c:lblOffset val="100"/>
        <c:noMultiLvlLbl val="0"/>
      </c:catAx>
      <c:valAx>
        <c:axId val="221982720"/>
        <c:scaling>
          <c:orientation val="minMax"/>
          <c:max val="2000"/>
        </c:scaling>
        <c:delete val="0"/>
        <c:axPos val="t"/>
        <c:numFmt formatCode="#,##0" sourceLinked="0"/>
        <c:majorTickMark val="none"/>
        <c:minorTickMark val="none"/>
        <c:tickLblPos val="nextTo"/>
        <c:crossAx val="221972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535" l="0.39370078740157488" r="0.39370078740157488" t="0.39370078740157488" header="0.39370078740157488" footer="0.39370078740157488"/>
    <c:pageSetup paperSize="9"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817634426712704E-2"/>
          <c:y val="1.1064758302145792E-2"/>
          <c:w val="0.93246574124758475"/>
          <c:h val="0.958819232702295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'Change March 2018'!$B$6:$B$41</c:f>
              <c:strCache>
                <c:ptCount val="36"/>
                <c:pt idx="0">
                  <c:v>Whittlesea  </c:v>
                </c:pt>
                <c:pt idx="1">
                  <c:v>Moonee Valley  </c:v>
                </c:pt>
                <c:pt idx="2">
                  <c:v>Melton  </c:v>
                </c:pt>
                <c:pt idx="3">
                  <c:v>Wellington</c:v>
                </c:pt>
                <c:pt idx="4">
                  <c:v>Manningham  </c:v>
                </c:pt>
                <c:pt idx="5">
                  <c:v>Banyule  </c:v>
                </c:pt>
                <c:pt idx="6">
                  <c:v>Ballarat</c:v>
                </c:pt>
                <c:pt idx="7">
                  <c:v>Hume  </c:v>
                </c:pt>
                <c:pt idx="8">
                  <c:v>Whitehorse  </c:v>
                </c:pt>
                <c:pt idx="9">
                  <c:v>East Gippsland</c:v>
                </c:pt>
                <c:pt idx="10">
                  <c:v>Knox</c:v>
                </c:pt>
                <c:pt idx="11">
                  <c:v>Moorabool</c:v>
                </c:pt>
                <c:pt idx="12">
                  <c:v>Latrobe</c:v>
                </c:pt>
                <c:pt idx="13">
                  <c:v>Melbourne  </c:v>
                </c:pt>
                <c:pt idx="14">
                  <c:v>Maroondah  </c:v>
                </c:pt>
                <c:pt idx="15">
                  <c:v>Frankston</c:v>
                </c:pt>
                <c:pt idx="16">
                  <c:v>Glen Eira</c:v>
                </c:pt>
                <c:pt idx="17">
                  <c:v>Mount Alexander</c:v>
                </c:pt>
                <c:pt idx="18">
                  <c:v>Yarra  </c:v>
                </c:pt>
                <c:pt idx="19">
                  <c:v>Monash  </c:v>
                </c:pt>
                <c:pt idx="20">
                  <c:v>Stonnington  </c:v>
                </c:pt>
                <c:pt idx="21">
                  <c:v>Moreland  </c:v>
                </c:pt>
                <c:pt idx="22">
                  <c:v>Boroondara  </c:v>
                </c:pt>
                <c:pt idx="23">
                  <c:v>Colac Otway  </c:v>
                </c:pt>
                <c:pt idx="24">
                  <c:v>Hobsons Bay  </c:v>
                </c:pt>
                <c:pt idx="25">
                  <c:v>Kingston  </c:v>
                </c:pt>
                <c:pt idx="26">
                  <c:v>Greater Geelong  </c:v>
                </c:pt>
                <c:pt idx="27">
                  <c:v>Swan Hill  </c:v>
                </c:pt>
                <c:pt idx="28">
                  <c:v>Brimbank  </c:v>
                </c:pt>
                <c:pt idx="29">
                  <c:v>Mildura  </c:v>
                </c:pt>
                <c:pt idx="30">
                  <c:v>Darebin  </c:v>
                </c:pt>
                <c:pt idx="31">
                  <c:v>Wyndham  </c:v>
                </c:pt>
                <c:pt idx="32">
                  <c:v>Maribyrnong  </c:v>
                </c:pt>
                <c:pt idx="33">
                  <c:v>Greater Shepparton  </c:v>
                </c:pt>
                <c:pt idx="34">
                  <c:v>Casey  </c:v>
                </c:pt>
                <c:pt idx="35">
                  <c:v>Greater Dandenong  </c:v>
                </c:pt>
              </c:strCache>
            </c:strRef>
          </c:cat>
          <c:val>
            <c:numRef>
              <c:f>'Change March 2018'!$E$6:$E$41</c:f>
              <c:numCache>
                <c:formatCode>#,##0</c:formatCode>
                <c:ptCount val="36"/>
                <c:pt idx="0">
                  <c:v>328</c:v>
                </c:pt>
                <c:pt idx="1">
                  <c:v>69.569177790188547</c:v>
                </c:pt>
                <c:pt idx="2">
                  <c:v>67.744399872913633</c:v>
                </c:pt>
                <c:pt idx="3">
                  <c:v>49</c:v>
                </c:pt>
                <c:pt idx="4">
                  <c:v>47.987505646608383</c:v>
                </c:pt>
                <c:pt idx="5">
                  <c:v>26.089323098394978</c:v>
                </c:pt>
                <c:pt idx="6">
                  <c:v>23</c:v>
                </c:pt>
                <c:pt idx="7">
                  <c:v>21.501716681305879</c:v>
                </c:pt>
                <c:pt idx="8">
                  <c:v>16</c:v>
                </c:pt>
                <c:pt idx="9">
                  <c:v>15</c:v>
                </c:pt>
                <c:pt idx="10">
                  <c:v>12</c:v>
                </c:pt>
                <c:pt idx="11">
                  <c:v>10.85574965677224</c:v>
                </c:pt>
                <c:pt idx="12">
                  <c:v>10</c:v>
                </c:pt>
                <c:pt idx="13">
                  <c:v>9.5709814924728853</c:v>
                </c:pt>
                <c:pt idx="14">
                  <c:v>8.5502967557564595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-2</c:v>
                </c:pt>
                <c:pt idx="20">
                  <c:v>-16</c:v>
                </c:pt>
                <c:pt idx="21">
                  <c:v>-16.582893800463637</c:v>
                </c:pt>
                <c:pt idx="22">
                  <c:v>-18</c:v>
                </c:pt>
                <c:pt idx="23">
                  <c:v>-18</c:v>
                </c:pt>
                <c:pt idx="24">
                  <c:v>-18.41568402089915</c:v>
                </c:pt>
                <c:pt idx="25">
                  <c:v>-36</c:v>
                </c:pt>
                <c:pt idx="26">
                  <c:v>-54.025935491746992</c:v>
                </c:pt>
                <c:pt idx="27">
                  <c:v>-64</c:v>
                </c:pt>
                <c:pt idx="28">
                  <c:v>-75.04745990570359</c:v>
                </c:pt>
                <c:pt idx="29">
                  <c:v>-77</c:v>
                </c:pt>
                <c:pt idx="30">
                  <c:v>-87.451183150415545</c:v>
                </c:pt>
                <c:pt idx="31">
                  <c:v>-134</c:v>
                </c:pt>
                <c:pt idx="32">
                  <c:v>-141.20214776186143</c:v>
                </c:pt>
                <c:pt idx="33">
                  <c:v>-172</c:v>
                </c:pt>
                <c:pt idx="34">
                  <c:v>-173.90779676476313</c:v>
                </c:pt>
                <c:pt idx="35">
                  <c:v>-978.38786896073657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F79F-42F0-A74F-CC72F5EE5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222023680"/>
        <c:axId val="222025216"/>
      </c:barChart>
      <c:catAx>
        <c:axId val="2220236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22025216"/>
        <c:crosses val="autoZero"/>
        <c:auto val="1"/>
        <c:lblAlgn val="ctr"/>
        <c:lblOffset val="100"/>
        <c:noMultiLvlLbl val="0"/>
      </c:catAx>
      <c:valAx>
        <c:axId val="22202521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22023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 cent of Asylum</a:t>
            </a:r>
            <a:r>
              <a:rPr lang="en-US" baseline="0"/>
              <a:t>-seekers in Victoria</a:t>
            </a:r>
            <a:endParaRPr lang="en-US"/>
          </a:p>
        </c:rich>
      </c:tx>
      <c:layout>
        <c:manualLayout>
          <c:xMode val="edge"/>
          <c:yMode val="edge"/>
          <c:x val="0.2639040488716495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47325723040621"/>
          <c:y val="7.4950036650824114E-2"/>
          <c:w val="0.90824759405074351"/>
          <c:h val="0.9139688349767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'Muncipality Sept 14'!$B$6</c:f>
              <c:strCache>
                <c:ptCount val="1"/>
                <c:pt idx="0">
                  <c:v>Municipality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'Muncipality Sept 14'!$B$7:$B$33</c:f>
              <c:strCache>
                <c:ptCount val="27"/>
                <c:pt idx="0">
                  <c:v>Greater Dandenong  </c:v>
                </c:pt>
                <c:pt idx="1">
                  <c:v>Brimbank  </c:v>
                </c:pt>
                <c:pt idx="2">
                  <c:v>Casey  </c:v>
                </c:pt>
                <c:pt idx="3">
                  <c:v>Whittlesea  </c:v>
                </c:pt>
                <c:pt idx="4">
                  <c:v>Hume  </c:v>
                </c:pt>
                <c:pt idx="5">
                  <c:v>Wyndham  </c:v>
                </c:pt>
                <c:pt idx="6">
                  <c:v>Moreland  </c:v>
                </c:pt>
                <c:pt idx="7">
                  <c:v>Maribyrnong  </c:v>
                </c:pt>
                <c:pt idx="8">
                  <c:v>Darebin  </c:v>
                </c:pt>
                <c:pt idx="9">
                  <c:v>Greater Shepparton  </c:v>
                </c:pt>
                <c:pt idx="10">
                  <c:v>Greater Geelong  </c:v>
                </c:pt>
                <c:pt idx="11">
                  <c:v>Mildura  </c:v>
                </c:pt>
                <c:pt idx="12">
                  <c:v>Hobsons Bay  </c:v>
                </c:pt>
                <c:pt idx="13">
                  <c:v>Manningham  </c:v>
                </c:pt>
                <c:pt idx="14">
                  <c:v>Swan Hill  </c:v>
                </c:pt>
                <c:pt idx="15">
                  <c:v>Moonee Valley  </c:v>
                </c:pt>
                <c:pt idx="16">
                  <c:v>Whitehorse  </c:v>
                </c:pt>
                <c:pt idx="17">
                  <c:v>Monash  </c:v>
                </c:pt>
                <c:pt idx="18">
                  <c:v>Kingston  </c:v>
                </c:pt>
                <c:pt idx="19">
                  <c:v>Banyule  </c:v>
                </c:pt>
                <c:pt idx="20">
                  <c:v>Boroondara  </c:v>
                </c:pt>
                <c:pt idx="21">
                  <c:v>Colac Otway  </c:v>
                </c:pt>
                <c:pt idx="22">
                  <c:v>Stonnington  </c:v>
                </c:pt>
                <c:pt idx="23">
                  <c:v>Maroondah  </c:v>
                </c:pt>
                <c:pt idx="24">
                  <c:v>Yarra  </c:v>
                </c:pt>
                <c:pt idx="25">
                  <c:v>Melbourne  </c:v>
                </c:pt>
                <c:pt idx="26">
                  <c:v>Melton  </c:v>
                </c:pt>
              </c:strCache>
            </c:strRef>
          </c:cat>
          <c:val>
            <c:numRef>
              <c:f>'Muncipality Sept 14'!$D$7:$D$33</c:f>
              <c:numCache>
                <c:formatCode>#,##0.0</c:formatCode>
                <c:ptCount val="27"/>
                <c:pt idx="0">
                  <c:v>32.095248946109152</c:v>
                </c:pt>
                <c:pt idx="1">
                  <c:v>16.235615814059472</c:v>
                </c:pt>
                <c:pt idx="2">
                  <c:v>9.1489119289050933</c:v>
                </c:pt>
                <c:pt idx="3">
                  <c:v>8.4767004671299997</c:v>
                </c:pt>
                <c:pt idx="4">
                  <c:v>6.049903155975846</c:v>
                </c:pt>
                <c:pt idx="5">
                  <c:v>4.9903155975845968</c:v>
                </c:pt>
                <c:pt idx="6">
                  <c:v>4.0446621852569216</c:v>
                </c:pt>
                <c:pt idx="7">
                  <c:v>3.7142531616725529</c:v>
                </c:pt>
                <c:pt idx="8">
                  <c:v>3.4294177965136154</c:v>
                </c:pt>
                <c:pt idx="9">
                  <c:v>2.3356499943032927</c:v>
                </c:pt>
                <c:pt idx="10">
                  <c:v>1.8685199954426344</c:v>
                </c:pt>
                <c:pt idx="11">
                  <c:v>1.0140138999658199</c:v>
                </c:pt>
                <c:pt idx="12">
                  <c:v>0.97983365614674711</c:v>
                </c:pt>
                <c:pt idx="13">
                  <c:v>0.8658995100831719</c:v>
                </c:pt>
                <c:pt idx="14">
                  <c:v>0.84311268087045688</c:v>
                </c:pt>
                <c:pt idx="15">
                  <c:v>0.82032585165774174</c:v>
                </c:pt>
                <c:pt idx="16">
                  <c:v>0.74057194941323912</c:v>
                </c:pt>
                <c:pt idx="17">
                  <c:v>0.51270365728608858</c:v>
                </c:pt>
                <c:pt idx="18">
                  <c:v>0.41016292582887087</c:v>
                </c:pt>
                <c:pt idx="19">
                  <c:v>0.27344195055258064</c:v>
                </c:pt>
                <c:pt idx="20">
                  <c:v>0.20508146291443544</c:v>
                </c:pt>
                <c:pt idx="21">
                  <c:v>0.20508146291443544</c:v>
                </c:pt>
                <c:pt idx="22">
                  <c:v>0.18229463370172042</c:v>
                </c:pt>
                <c:pt idx="23">
                  <c:v>0.15950780448900534</c:v>
                </c:pt>
                <c:pt idx="24">
                  <c:v>0.14811438988264783</c:v>
                </c:pt>
                <c:pt idx="25">
                  <c:v>0.13672097527629032</c:v>
                </c:pt>
                <c:pt idx="26">
                  <c:v>0.11393414606357526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9760256"/>
        <c:axId val="169761792"/>
      </c:barChart>
      <c:catAx>
        <c:axId val="1697602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69761792"/>
        <c:crosses val="autoZero"/>
        <c:auto val="1"/>
        <c:lblAlgn val="ctr"/>
        <c:lblOffset val="100"/>
        <c:noMultiLvlLbl val="0"/>
      </c:catAx>
      <c:valAx>
        <c:axId val="169761792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169760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 cent of Asylum-seekers</a:t>
            </a:r>
          </a:p>
        </c:rich>
      </c:tx>
      <c:layout>
        <c:manualLayout>
          <c:xMode val="edge"/>
          <c:yMode val="edge"/>
          <c:x val="0.42039859850054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259257699739442"/>
          <c:y val="2.8150283692170971E-2"/>
          <c:w val="0.78869079867690361"/>
          <c:h val="0.96234128682985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'Suburb Sept 14'!$B$6</c:f>
              <c:strCache>
                <c:ptCount val="1"/>
                <c:pt idx="0">
                  <c:v>Suburb of Residence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'Suburb Sept 14'!$B$7:$B$100</c:f>
              <c:strCache>
                <c:ptCount val="94"/>
                <c:pt idx="0">
                  <c:v>Dandenong</c:v>
                </c:pt>
                <c:pt idx="1">
                  <c:v>Doveton</c:v>
                </c:pt>
                <c:pt idx="2">
                  <c:v>Sunshine</c:v>
                </c:pt>
                <c:pt idx="3">
                  <c:v>St Albans</c:v>
                </c:pt>
                <c:pt idx="4">
                  <c:v>Springvale</c:v>
                </c:pt>
                <c:pt idx="5">
                  <c:v>Noble Park</c:v>
                </c:pt>
                <c:pt idx="6">
                  <c:v>Lalor</c:v>
                </c:pt>
                <c:pt idx="7">
                  <c:v>Broadmeadows</c:v>
                </c:pt>
                <c:pt idx="8">
                  <c:v>Werribee</c:v>
                </c:pt>
                <c:pt idx="9">
                  <c:v>Glenroy</c:v>
                </c:pt>
                <c:pt idx="10">
                  <c:v>Thomastown</c:v>
                </c:pt>
                <c:pt idx="11">
                  <c:v>Albion</c:v>
                </c:pt>
                <c:pt idx="12">
                  <c:v>Shepparton</c:v>
                </c:pt>
                <c:pt idx="13">
                  <c:v>Epping</c:v>
                </c:pt>
                <c:pt idx="14">
                  <c:v>Sunshine West</c:v>
                </c:pt>
                <c:pt idx="15">
                  <c:v>Reservoir</c:v>
                </c:pt>
                <c:pt idx="16">
                  <c:v>Sunshine North</c:v>
                </c:pt>
                <c:pt idx="17">
                  <c:v>Hoppers Crossing</c:v>
                </c:pt>
                <c:pt idx="18">
                  <c:v>Footscray</c:v>
                </c:pt>
                <c:pt idx="19">
                  <c:v>Hampton Park</c:v>
                </c:pt>
                <c:pt idx="20">
                  <c:v>Dallas</c:v>
                </c:pt>
                <c:pt idx="21">
                  <c:v>Braybrook</c:v>
                </c:pt>
                <c:pt idx="22">
                  <c:v>Mildura</c:v>
                </c:pt>
                <c:pt idx="23">
                  <c:v>Hallam</c:v>
                </c:pt>
                <c:pt idx="24">
                  <c:v>Corio</c:v>
                </c:pt>
                <c:pt idx="25">
                  <c:v>Preston</c:v>
                </c:pt>
                <c:pt idx="26">
                  <c:v>Meadow Heights</c:v>
                </c:pt>
                <c:pt idx="27">
                  <c:v>Swan Hill</c:v>
                </c:pt>
                <c:pt idx="28">
                  <c:v>West Footscray</c:v>
                </c:pt>
                <c:pt idx="29">
                  <c:v>Cranbourne</c:v>
                </c:pt>
                <c:pt idx="30">
                  <c:v>Endeavour Hills</c:v>
                </c:pt>
                <c:pt idx="31">
                  <c:v>Mill Park</c:v>
                </c:pt>
                <c:pt idx="32">
                  <c:v>Avondale Heights</c:v>
                </c:pt>
                <c:pt idx="33">
                  <c:v>South Morang</c:v>
                </c:pt>
                <c:pt idx="34">
                  <c:v>Norlane</c:v>
                </c:pt>
                <c:pt idx="35">
                  <c:v>Clayton</c:v>
                </c:pt>
                <c:pt idx="36">
                  <c:v>Ardeer</c:v>
                </c:pt>
                <c:pt idx="37">
                  <c:v>Narre Warren South</c:v>
                </c:pt>
                <c:pt idx="38">
                  <c:v>Maidstone</c:v>
                </c:pt>
                <c:pt idx="39">
                  <c:v>Narre Warren</c:v>
                </c:pt>
                <c:pt idx="40">
                  <c:v>Altona North</c:v>
                </c:pt>
                <c:pt idx="41">
                  <c:v>Deer Park</c:v>
                </c:pt>
                <c:pt idx="42">
                  <c:v>Craigieburn</c:v>
                </c:pt>
                <c:pt idx="43">
                  <c:v>Coburg</c:v>
                </c:pt>
                <c:pt idx="44">
                  <c:v>Keysborough</c:v>
                </c:pt>
                <c:pt idx="45">
                  <c:v>Clayton South</c:v>
                </c:pt>
                <c:pt idx="46">
                  <c:v>Brunswick</c:v>
                </c:pt>
                <c:pt idx="47">
                  <c:v>Campbellfield</c:v>
                </c:pt>
                <c:pt idx="48">
                  <c:v>Doncaster</c:v>
                </c:pt>
                <c:pt idx="49">
                  <c:v>Pascoe Vale</c:v>
                </c:pt>
                <c:pt idx="50">
                  <c:v>Box Hill</c:v>
                </c:pt>
                <c:pt idx="51">
                  <c:v>Fawkner</c:v>
                </c:pt>
                <c:pt idx="52">
                  <c:v>Oak Park</c:v>
                </c:pt>
                <c:pt idx="53">
                  <c:v>Tarneit</c:v>
                </c:pt>
                <c:pt idx="54">
                  <c:v>Wyndham Vale</c:v>
                </c:pt>
                <c:pt idx="55">
                  <c:v>Eumemmerring</c:v>
                </c:pt>
                <c:pt idx="56">
                  <c:v>Roxburgh Park</c:v>
                </c:pt>
                <c:pt idx="57">
                  <c:v>Bundoora</c:v>
                </c:pt>
                <c:pt idx="58">
                  <c:v>Kings Park</c:v>
                </c:pt>
                <c:pt idx="59">
                  <c:v>Blackburn</c:v>
                </c:pt>
                <c:pt idx="60">
                  <c:v>Burwood</c:v>
                </c:pt>
                <c:pt idx="61">
                  <c:v>Colac</c:v>
                </c:pt>
                <c:pt idx="62">
                  <c:v>Essendon</c:v>
                </c:pt>
                <c:pt idx="63">
                  <c:v>Geelong West</c:v>
                </c:pt>
                <c:pt idx="64">
                  <c:v>Heidelberg West</c:v>
                </c:pt>
                <c:pt idx="65">
                  <c:v>Altona</c:v>
                </c:pt>
                <c:pt idx="66">
                  <c:v>Hadfield</c:v>
                </c:pt>
                <c:pt idx="67">
                  <c:v>Malvern East</c:v>
                </c:pt>
                <c:pt idx="68">
                  <c:v>Altona Meadows</c:v>
                </c:pt>
                <c:pt idx="69">
                  <c:v>Box Hill North</c:v>
                </c:pt>
                <c:pt idx="70">
                  <c:v>Geelong</c:v>
                </c:pt>
                <c:pt idx="71">
                  <c:v>Keilor East</c:v>
                </c:pt>
                <c:pt idx="72">
                  <c:v>Templestowe Lower</c:v>
                </c:pt>
                <c:pt idx="73">
                  <c:v>Brooklyn</c:v>
                </c:pt>
                <c:pt idx="74">
                  <c:v>Brunswick West</c:v>
                </c:pt>
                <c:pt idx="75">
                  <c:v>Ringwood</c:v>
                </c:pt>
                <c:pt idx="76">
                  <c:v>Belmont</c:v>
                </c:pt>
                <c:pt idx="77">
                  <c:v>Jacana</c:v>
                </c:pt>
                <c:pt idx="78">
                  <c:v>Keilor Downs</c:v>
                </c:pt>
                <c:pt idx="79">
                  <c:v>Laverton</c:v>
                </c:pt>
                <c:pt idx="80">
                  <c:v>Point Cook</c:v>
                </c:pt>
                <c:pt idx="81">
                  <c:v>Richmond</c:v>
                </c:pt>
                <c:pt idx="82">
                  <c:v>Yarraville</c:v>
                </c:pt>
                <c:pt idx="83">
                  <c:v>Coburg North</c:v>
                </c:pt>
                <c:pt idx="84">
                  <c:v>Coolaroo</c:v>
                </c:pt>
                <c:pt idx="85">
                  <c:v>Doncaster East</c:v>
                </c:pt>
                <c:pt idx="86">
                  <c:v>Melbourne</c:v>
                </c:pt>
                <c:pt idx="87">
                  <c:v>Templestowe</c:v>
                </c:pt>
                <c:pt idx="88">
                  <c:v>Bulleen</c:v>
                </c:pt>
                <c:pt idx="89">
                  <c:v>Shepparton East</c:v>
                </c:pt>
                <c:pt idx="90">
                  <c:v>Sydenham</c:v>
                </c:pt>
                <c:pt idx="91">
                  <c:v>Thornbury</c:v>
                </c:pt>
                <c:pt idx="92">
                  <c:v>Robinvale</c:v>
                </c:pt>
                <c:pt idx="93">
                  <c:v>Truganina</c:v>
                </c:pt>
              </c:strCache>
            </c:strRef>
          </c:cat>
          <c:val>
            <c:numRef>
              <c:f>'Suburb Sept 14'!$D$7:$D$100</c:f>
              <c:numCache>
                <c:formatCode>#,##0.0</c:formatCode>
                <c:ptCount val="94"/>
                <c:pt idx="0">
                  <c:v>22.614534820751654</c:v>
                </c:pt>
                <c:pt idx="1">
                  <c:v>4.1806563413841653</c:v>
                </c:pt>
                <c:pt idx="2">
                  <c:v>4.1156720459222358</c:v>
                </c:pt>
                <c:pt idx="3">
                  <c:v>4.0290263186396622</c:v>
                </c:pt>
                <c:pt idx="4">
                  <c:v>3.9748727390880534</c:v>
                </c:pt>
                <c:pt idx="5">
                  <c:v>3.5849669663164732</c:v>
                </c:pt>
                <c:pt idx="6">
                  <c:v>2.7185096934907396</c:v>
                </c:pt>
                <c:pt idx="7">
                  <c:v>2.6318639662081664</c:v>
                </c:pt>
                <c:pt idx="8">
                  <c:v>2.4694032275533413</c:v>
                </c:pt>
                <c:pt idx="9">
                  <c:v>2.4585725116430193</c:v>
                </c:pt>
                <c:pt idx="10">
                  <c:v>2.2852810570778725</c:v>
                </c:pt>
                <c:pt idx="11">
                  <c:v>2.1119896025127263</c:v>
                </c:pt>
                <c:pt idx="12">
                  <c:v>2.1011588866024047</c:v>
                </c:pt>
                <c:pt idx="13">
                  <c:v>1.9386981479475793</c:v>
                </c:pt>
                <c:pt idx="14">
                  <c:v>1.9386981479475793</c:v>
                </c:pt>
                <c:pt idx="15">
                  <c:v>1.9170367161269359</c:v>
                </c:pt>
                <c:pt idx="16">
                  <c:v>1.8628831365753278</c:v>
                </c:pt>
                <c:pt idx="17">
                  <c:v>1.5271309433553557</c:v>
                </c:pt>
                <c:pt idx="18">
                  <c:v>1.3646702047005308</c:v>
                </c:pt>
                <c:pt idx="19">
                  <c:v>1.3105166251489224</c:v>
                </c:pt>
                <c:pt idx="20">
                  <c:v>1.1480558864940973</c:v>
                </c:pt>
                <c:pt idx="21">
                  <c:v>0.97476443192895046</c:v>
                </c:pt>
                <c:pt idx="22">
                  <c:v>0.96393371601862887</c:v>
                </c:pt>
                <c:pt idx="23">
                  <c:v>0.8989494205566988</c:v>
                </c:pt>
                <c:pt idx="24">
                  <c:v>0.82313440918444714</c:v>
                </c:pt>
                <c:pt idx="25">
                  <c:v>0.80147297736380374</c:v>
                </c:pt>
                <c:pt idx="26">
                  <c:v>0.71482725008123038</c:v>
                </c:pt>
                <c:pt idx="27">
                  <c:v>0.69316581826058699</c:v>
                </c:pt>
                <c:pt idx="28">
                  <c:v>0.6715043864399437</c:v>
                </c:pt>
                <c:pt idx="29">
                  <c:v>0.660673670529622</c:v>
                </c:pt>
                <c:pt idx="30">
                  <c:v>0.60652009097801363</c:v>
                </c:pt>
                <c:pt idx="31">
                  <c:v>0.56319722733672695</c:v>
                </c:pt>
                <c:pt idx="32">
                  <c:v>0.50904364778511857</c:v>
                </c:pt>
                <c:pt idx="33">
                  <c:v>0.47655150005415359</c:v>
                </c:pt>
                <c:pt idx="34">
                  <c:v>0.46572078414383195</c:v>
                </c:pt>
                <c:pt idx="35">
                  <c:v>0.45489006823351025</c:v>
                </c:pt>
                <c:pt idx="36">
                  <c:v>0.44405935232318855</c:v>
                </c:pt>
                <c:pt idx="37">
                  <c:v>0.43322863641286685</c:v>
                </c:pt>
                <c:pt idx="38">
                  <c:v>0.37907505686125853</c:v>
                </c:pt>
                <c:pt idx="39">
                  <c:v>0.37907505686125853</c:v>
                </c:pt>
                <c:pt idx="40">
                  <c:v>0.36824434095093689</c:v>
                </c:pt>
                <c:pt idx="41">
                  <c:v>0.36824434095093689</c:v>
                </c:pt>
                <c:pt idx="42">
                  <c:v>0.35741362504061519</c:v>
                </c:pt>
                <c:pt idx="43">
                  <c:v>0.34658290913029349</c:v>
                </c:pt>
                <c:pt idx="44">
                  <c:v>0.33575219321997185</c:v>
                </c:pt>
                <c:pt idx="45">
                  <c:v>0.31409076139932851</c:v>
                </c:pt>
                <c:pt idx="46">
                  <c:v>0.29242932957868517</c:v>
                </c:pt>
                <c:pt idx="47">
                  <c:v>0.28159861366836347</c:v>
                </c:pt>
                <c:pt idx="48">
                  <c:v>0.28159861366836347</c:v>
                </c:pt>
                <c:pt idx="49">
                  <c:v>0.28159861366836347</c:v>
                </c:pt>
                <c:pt idx="50">
                  <c:v>0.23827575002707679</c:v>
                </c:pt>
                <c:pt idx="51">
                  <c:v>0.23827575002707679</c:v>
                </c:pt>
                <c:pt idx="52">
                  <c:v>0.23827575002707679</c:v>
                </c:pt>
                <c:pt idx="53">
                  <c:v>0.23827575002707679</c:v>
                </c:pt>
                <c:pt idx="54">
                  <c:v>0.23827575002707679</c:v>
                </c:pt>
                <c:pt idx="55">
                  <c:v>0.22744503411675512</c:v>
                </c:pt>
                <c:pt idx="56">
                  <c:v>0.22744503411675512</c:v>
                </c:pt>
                <c:pt idx="57">
                  <c:v>0.21661431820643343</c:v>
                </c:pt>
                <c:pt idx="58">
                  <c:v>0.21661431820643343</c:v>
                </c:pt>
                <c:pt idx="59">
                  <c:v>0.20578360229611178</c:v>
                </c:pt>
                <c:pt idx="60">
                  <c:v>0.19495288638579011</c:v>
                </c:pt>
                <c:pt idx="61">
                  <c:v>0.19495288638579011</c:v>
                </c:pt>
                <c:pt idx="62">
                  <c:v>0.18412217047546844</c:v>
                </c:pt>
                <c:pt idx="63">
                  <c:v>0.18412217047546844</c:v>
                </c:pt>
                <c:pt idx="64">
                  <c:v>0.18412217047546844</c:v>
                </c:pt>
                <c:pt idx="65">
                  <c:v>0.17329145456514675</c:v>
                </c:pt>
                <c:pt idx="66">
                  <c:v>0.17329145456514675</c:v>
                </c:pt>
                <c:pt idx="67">
                  <c:v>0.17329145456514675</c:v>
                </c:pt>
                <c:pt idx="68">
                  <c:v>0.16246073865482508</c:v>
                </c:pt>
                <c:pt idx="69">
                  <c:v>0.16246073865482508</c:v>
                </c:pt>
                <c:pt idx="70">
                  <c:v>0.16246073865482508</c:v>
                </c:pt>
                <c:pt idx="71">
                  <c:v>0.16246073865482508</c:v>
                </c:pt>
                <c:pt idx="72">
                  <c:v>0.16246073865482508</c:v>
                </c:pt>
                <c:pt idx="73">
                  <c:v>0.15163002274450341</c:v>
                </c:pt>
                <c:pt idx="74">
                  <c:v>0.15163002274450341</c:v>
                </c:pt>
                <c:pt idx="75">
                  <c:v>0.15163002274450341</c:v>
                </c:pt>
                <c:pt idx="76">
                  <c:v>0.14079930683418174</c:v>
                </c:pt>
                <c:pt idx="77">
                  <c:v>0.14079930683418174</c:v>
                </c:pt>
                <c:pt idx="78">
                  <c:v>0.14079930683418174</c:v>
                </c:pt>
                <c:pt idx="79">
                  <c:v>0.14079930683418174</c:v>
                </c:pt>
                <c:pt idx="80">
                  <c:v>0.14079930683418174</c:v>
                </c:pt>
                <c:pt idx="81">
                  <c:v>0.14079930683418174</c:v>
                </c:pt>
                <c:pt idx="82">
                  <c:v>0.14079930683418174</c:v>
                </c:pt>
                <c:pt idx="83">
                  <c:v>0.12996859092386007</c:v>
                </c:pt>
                <c:pt idx="84">
                  <c:v>0.12996859092386007</c:v>
                </c:pt>
                <c:pt idx="85">
                  <c:v>0.12996859092386007</c:v>
                </c:pt>
                <c:pt idx="86">
                  <c:v>0.12996859092386007</c:v>
                </c:pt>
                <c:pt idx="87">
                  <c:v>0.12996859092386007</c:v>
                </c:pt>
                <c:pt idx="88">
                  <c:v>0.1191378750135384</c:v>
                </c:pt>
                <c:pt idx="89">
                  <c:v>0.1191378750135384</c:v>
                </c:pt>
                <c:pt idx="90">
                  <c:v>0.1191378750135384</c:v>
                </c:pt>
                <c:pt idx="91">
                  <c:v>0.1191378750135384</c:v>
                </c:pt>
                <c:pt idx="92">
                  <c:v>0.10830715910321671</c:v>
                </c:pt>
                <c:pt idx="93">
                  <c:v>0.10830715910321671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6974208"/>
        <c:axId val="186975744"/>
      </c:barChart>
      <c:catAx>
        <c:axId val="186974208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86975744"/>
        <c:crosses val="autoZero"/>
        <c:auto val="1"/>
        <c:lblAlgn val="ctr"/>
        <c:lblOffset val="100"/>
        <c:noMultiLvlLbl val="0"/>
      </c:catAx>
      <c:valAx>
        <c:axId val="186975744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186974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435" l="0.39370078740157488" r="0.39370078740157488" t="0.39370078740157488" header="0.39370078740157488" footer="0.39370078740157488"/>
    <c:pageSetup paperSize="9"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85207882501504E-2"/>
          <c:y val="5.0925925925925923E-2"/>
          <c:w val="0.88669248907396958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'Age Dec 14'!$B$7:$B$14</c:f>
              <c:strCache>
                <c:ptCount val="8"/>
                <c:pt idx="0">
                  <c:v>0-4</c:v>
                </c:pt>
                <c:pt idx="1">
                  <c:v>5-11</c:v>
                </c:pt>
                <c:pt idx="2">
                  <c:v>12-5</c:v>
                </c:pt>
                <c:pt idx="3">
                  <c:v>16-17</c:v>
                </c:pt>
                <c:pt idx="4">
                  <c:v>18-25</c:v>
                </c:pt>
                <c:pt idx="5">
                  <c:v>26-35</c:v>
                </c:pt>
                <c:pt idx="6">
                  <c:v>36-45</c:v>
                </c:pt>
                <c:pt idx="7">
                  <c:v>46+</c:v>
                </c:pt>
              </c:strCache>
            </c:strRef>
          </c:cat>
          <c:val>
            <c:numRef>
              <c:f>'Age Dec 14'!$D$7:$D$14</c:f>
              <c:numCache>
                <c:formatCode>#,##0.0</c:formatCode>
                <c:ptCount val="8"/>
                <c:pt idx="0">
                  <c:v>3.3628318584070795</c:v>
                </c:pt>
                <c:pt idx="1">
                  <c:v>4.0187402394586149</c:v>
                </c:pt>
                <c:pt idx="2">
                  <c:v>1.6866215512753775</c:v>
                </c:pt>
                <c:pt idx="3">
                  <c:v>1.0619469026548671</c:v>
                </c:pt>
                <c:pt idx="4">
                  <c:v>26.944299843831338</c:v>
                </c:pt>
                <c:pt idx="5">
                  <c:v>40.822488287350339</c:v>
                </c:pt>
                <c:pt idx="6">
                  <c:v>15.596043727225403</c:v>
                </c:pt>
                <c:pt idx="7">
                  <c:v>6.5070275897969809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7041664"/>
        <c:axId val="187043200"/>
      </c:barChart>
      <c:catAx>
        <c:axId val="187041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87043200"/>
        <c:crosses val="autoZero"/>
        <c:auto val="1"/>
        <c:lblAlgn val="ctr"/>
        <c:lblOffset val="100"/>
        <c:noMultiLvlLbl val="0"/>
      </c:catAx>
      <c:valAx>
        <c:axId val="1870432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Per</a:t>
                </a:r>
                <a:r>
                  <a:rPr lang="en-AU" sz="900" baseline="0"/>
                  <a:t> cent of Asylum-seekers</a:t>
                </a:r>
                <a:endParaRPr lang="en-AU" sz="900"/>
              </a:p>
            </c:rich>
          </c:tx>
          <c:overlay val="0"/>
        </c:title>
        <c:numFmt formatCode="#,##0.0" sourceLinked="1"/>
        <c:majorTickMark val="none"/>
        <c:minorTickMark val="none"/>
        <c:tickLblPos val="nextTo"/>
        <c:crossAx val="1870416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5</xdr:row>
      <xdr:rowOff>19050</xdr:rowOff>
    </xdr:from>
    <xdr:to>
      <xdr:col>11</xdr:col>
      <xdr:colOff>104775</xdr:colOff>
      <xdr:row>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85724</xdr:rowOff>
    </xdr:from>
    <xdr:to>
      <xdr:col>10</xdr:col>
      <xdr:colOff>285750</xdr:colOff>
      <xdr:row>30</xdr:row>
      <xdr:rowOff>112567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152399</xdr:rowOff>
    </xdr:from>
    <xdr:to>
      <xdr:col>10</xdr:col>
      <xdr:colOff>571499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3</xdr:row>
      <xdr:rowOff>19049</xdr:rowOff>
    </xdr:from>
    <xdr:to>
      <xdr:col>15</xdr:col>
      <xdr:colOff>352425</xdr:colOff>
      <xdr:row>56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3</xdr:row>
      <xdr:rowOff>19050</xdr:rowOff>
    </xdr:from>
    <xdr:to>
      <xdr:col>12</xdr:col>
      <xdr:colOff>523874</xdr:colOff>
      <xdr:row>32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5</xdr:row>
      <xdr:rowOff>19050</xdr:rowOff>
    </xdr:from>
    <xdr:to>
      <xdr:col>11</xdr:col>
      <xdr:colOff>104775</xdr:colOff>
      <xdr:row>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110836</xdr:colOff>
      <xdr:row>5</xdr:row>
      <xdr:rowOff>146337</xdr:rowOff>
    </xdr:from>
    <xdr:to>
      <xdr:col>10</xdr:col>
      <xdr:colOff>320386</xdr:colOff>
      <xdr:row>32</xdr:row>
      <xdr:rowOff>121227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295274</xdr:colOff>
      <xdr:row>3</xdr:row>
      <xdr:rowOff>9525</xdr:rowOff>
    </xdr:from>
    <xdr:to>
      <xdr:col>15</xdr:col>
      <xdr:colOff>590550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3</xdr:row>
      <xdr:rowOff>19050</xdr:rowOff>
    </xdr:from>
    <xdr:to>
      <xdr:col>12</xdr:col>
      <xdr:colOff>523874</xdr:colOff>
      <xdr:row>32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5</xdr:row>
      <xdr:rowOff>19050</xdr:rowOff>
    </xdr:from>
    <xdr:to>
      <xdr:col>11</xdr:col>
      <xdr:colOff>295275</xdr:colOff>
      <xdr:row>21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41562</xdr:colOff>
      <xdr:row>2</xdr:row>
      <xdr:rowOff>94383</xdr:rowOff>
    </xdr:from>
    <xdr:to>
      <xdr:col>11</xdr:col>
      <xdr:colOff>476249</xdr:colOff>
      <xdr:row>29</xdr:row>
      <xdr:rowOff>17319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85725</xdr:rowOff>
    </xdr:from>
    <xdr:to>
      <xdr:col>10</xdr:col>
      <xdr:colOff>209550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3</xdr:row>
      <xdr:rowOff>85725</xdr:rowOff>
    </xdr:from>
    <xdr:to>
      <xdr:col>14</xdr:col>
      <xdr:colOff>600075</xdr:colOff>
      <xdr:row>83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5</xdr:row>
      <xdr:rowOff>9525</xdr:rowOff>
    </xdr:from>
    <xdr:to>
      <xdr:col>11</xdr:col>
      <xdr:colOff>28576</xdr:colOff>
      <xdr:row>30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5</xdr:row>
      <xdr:rowOff>19050</xdr:rowOff>
    </xdr:from>
    <xdr:to>
      <xdr:col>11</xdr:col>
      <xdr:colOff>295275</xdr:colOff>
      <xdr:row>21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24244</xdr:colOff>
      <xdr:row>5</xdr:row>
      <xdr:rowOff>33770</xdr:rowOff>
    </xdr:from>
    <xdr:to>
      <xdr:col>11</xdr:col>
      <xdr:colOff>458931</xdr:colOff>
      <xdr:row>32</xdr:row>
      <xdr:rowOff>8660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3</xdr:row>
      <xdr:rowOff>85724</xdr:rowOff>
    </xdr:from>
    <xdr:to>
      <xdr:col>14</xdr:col>
      <xdr:colOff>600075</xdr:colOff>
      <xdr:row>90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</xdr:row>
      <xdr:rowOff>85725</xdr:rowOff>
    </xdr:from>
    <xdr:to>
      <xdr:col>11</xdr:col>
      <xdr:colOff>228600</xdr:colOff>
      <xdr:row>34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114300</xdr:rowOff>
    </xdr:from>
    <xdr:to>
      <xdr:col>11</xdr:col>
      <xdr:colOff>152400</xdr:colOff>
      <xdr:row>18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95250</xdr:colOff>
      <xdr:row>19</xdr:row>
      <xdr:rowOff>9525</xdr:rowOff>
    </xdr:from>
    <xdr:to>
      <xdr:col>11</xdr:col>
      <xdr:colOff>142875</xdr:colOff>
      <xdr:row>35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24244</xdr:colOff>
      <xdr:row>2</xdr:row>
      <xdr:rowOff>164522</xdr:rowOff>
    </xdr:from>
    <xdr:to>
      <xdr:col>11</xdr:col>
      <xdr:colOff>458931</xdr:colOff>
      <xdr:row>36</xdr:row>
      <xdr:rowOff>155865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3</xdr:row>
      <xdr:rowOff>28574</xdr:rowOff>
    </xdr:from>
    <xdr:to>
      <xdr:col>15</xdr:col>
      <xdr:colOff>9525</xdr:colOff>
      <xdr:row>90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</xdr:row>
      <xdr:rowOff>114300</xdr:rowOff>
    </xdr:from>
    <xdr:to>
      <xdr:col>11</xdr:col>
      <xdr:colOff>228600</xdr:colOff>
      <xdr:row>34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4</xdr:row>
      <xdr:rowOff>114299</xdr:rowOff>
    </xdr:from>
    <xdr:to>
      <xdr:col>10</xdr:col>
      <xdr:colOff>457201</xdr:colOff>
      <xdr:row>32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</xdr:row>
      <xdr:rowOff>171451</xdr:rowOff>
    </xdr:from>
    <xdr:to>
      <xdr:col>13</xdr:col>
      <xdr:colOff>133350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114300</xdr:rowOff>
    </xdr:from>
    <xdr:to>
      <xdr:col>11</xdr:col>
      <xdr:colOff>152400</xdr:colOff>
      <xdr:row>18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95250</xdr:colOff>
      <xdr:row>19</xdr:row>
      <xdr:rowOff>9525</xdr:rowOff>
    </xdr:from>
    <xdr:to>
      <xdr:col>11</xdr:col>
      <xdr:colOff>142875</xdr:colOff>
      <xdr:row>35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24244</xdr:colOff>
      <xdr:row>2</xdr:row>
      <xdr:rowOff>164522</xdr:rowOff>
    </xdr:from>
    <xdr:to>
      <xdr:col>11</xdr:col>
      <xdr:colOff>458931</xdr:colOff>
      <xdr:row>37</xdr:row>
      <xdr:rowOff>181841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3</xdr:row>
      <xdr:rowOff>28574</xdr:rowOff>
    </xdr:from>
    <xdr:to>
      <xdr:col>15</xdr:col>
      <xdr:colOff>9525</xdr:colOff>
      <xdr:row>90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</xdr:row>
      <xdr:rowOff>114299</xdr:rowOff>
    </xdr:from>
    <xdr:to>
      <xdr:col>11</xdr:col>
      <xdr:colOff>228600</xdr:colOff>
      <xdr:row>37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3</xdr:row>
      <xdr:rowOff>142876</xdr:rowOff>
    </xdr:from>
    <xdr:to>
      <xdr:col>13</xdr:col>
      <xdr:colOff>419100</xdr:colOff>
      <xdr:row>32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114300</xdr:rowOff>
    </xdr:from>
    <xdr:to>
      <xdr:col>11</xdr:col>
      <xdr:colOff>152400</xdr:colOff>
      <xdr:row>18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95250</xdr:colOff>
      <xdr:row>19</xdr:row>
      <xdr:rowOff>9525</xdr:rowOff>
    </xdr:from>
    <xdr:to>
      <xdr:col>11</xdr:col>
      <xdr:colOff>142875</xdr:colOff>
      <xdr:row>35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95248</xdr:colOff>
      <xdr:row>5</xdr:row>
      <xdr:rowOff>8658</xdr:rowOff>
    </xdr:from>
    <xdr:to>
      <xdr:col>10</xdr:col>
      <xdr:colOff>510885</xdr:colOff>
      <xdr:row>31</xdr:row>
      <xdr:rowOff>155864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3</xdr:row>
      <xdr:rowOff>28574</xdr:rowOff>
    </xdr:from>
    <xdr:to>
      <xdr:col>15</xdr:col>
      <xdr:colOff>9525</xdr:colOff>
      <xdr:row>90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5</xdr:row>
      <xdr:rowOff>33336</xdr:rowOff>
    </xdr:from>
    <xdr:to>
      <xdr:col>11</xdr:col>
      <xdr:colOff>542925</xdr:colOff>
      <xdr:row>41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5</xdr:row>
      <xdr:rowOff>57149</xdr:rowOff>
    </xdr:from>
    <xdr:to>
      <xdr:col>12</xdr:col>
      <xdr:colOff>523874</xdr:colOff>
      <xdr:row>77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3</xdr:row>
      <xdr:rowOff>180975</xdr:rowOff>
    </xdr:from>
    <xdr:to>
      <xdr:col>13</xdr:col>
      <xdr:colOff>409574</xdr:colOff>
      <xdr:row>41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114300</xdr:rowOff>
    </xdr:from>
    <xdr:to>
      <xdr:col>11</xdr:col>
      <xdr:colOff>152400</xdr:colOff>
      <xdr:row>18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95250</xdr:colOff>
      <xdr:row>19</xdr:row>
      <xdr:rowOff>9525</xdr:rowOff>
    </xdr:from>
    <xdr:to>
      <xdr:col>11</xdr:col>
      <xdr:colOff>142875</xdr:colOff>
      <xdr:row>35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2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41562</xdr:colOff>
      <xdr:row>2</xdr:row>
      <xdr:rowOff>51954</xdr:rowOff>
    </xdr:from>
    <xdr:to>
      <xdr:col>11</xdr:col>
      <xdr:colOff>476249</xdr:colOff>
      <xdr:row>37</xdr:row>
      <xdr:rowOff>69273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3</xdr:row>
      <xdr:rowOff>28574</xdr:rowOff>
    </xdr:from>
    <xdr:to>
      <xdr:col>15</xdr:col>
      <xdr:colOff>9525</xdr:colOff>
      <xdr:row>90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</xdr:row>
      <xdr:rowOff>114299</xdr:rowOff>
    </xdr:from>
    <xdr:to>
      <xdr:col>11</xdr:col>
      <xdr:colOff>228600</xdr:colOff>
      <xdr:row>37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3</xdr:row>
      <xdr:rowOff>142875</xdr:rowOff>
    </xdr:from>
    <xdr:to>
      <xdr:col>13</xdr:col>
      <xdr:colOff>561974</xdr:colOff>
      <xdr:row>35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114300</xdr:rowOff>
    </xdr:from>
    <xdr:to>
      <xdr:col>11</xdr:col>
      <xdr:colOff>152400</xdr:colOff>
      <xdr:row>18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95250</xdr:colOff>
      <xdr:row>19</xdr:row>
      <xdr:rowOff>9525</xdr:rowOff>
    </xdr:from>
    <xdr:to>
      <xdr:col>11</xdr:col>
      <xdr:colOff>142875</xdr:colOff>
      <xdr:row>35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2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41562</xdr:colOff>
      <xdr:row>2</xdr:row>
      <xdr:rowOff>51954</xdr:rowOff>
    </xdr:from>
    <xdr:to>
      <xdr:col>11</xdr:col>
      <xdr:colOff>476249</xdr:colOff>
      <xdr:row>37</xdr:row>
      <xdr:rowOff>69273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3</xdr:row>
      <xdr:rowOff>28574</xdr:rowOff>
    </xdr:from>
    <xdr:to>
      <xdr:col>15</xdr:col>
      <xdr:colOff>9525</xdr:colOff>
      <xdr:row>92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</xdr:row>
      <xdr:rowOff>114299</xdr:rowOff>
    </xdr:from>
    <xdr:to>
      <xdr:col>12</xdr:col>
      <xdr:colOff>190500</xdr:colOff>
      <xdr:row>37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5</xdr:row>
      <xdr:rowOff>19050</xdr:rowOff>
    </xdr:from>
    <xdr:to>
      <xdr:col>11</xdr:col>
      <xdr:colOff>104775</xdr:colOff>
      <xdr:row>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2</xdr:row>
      <xdr:rowOff>28575</xdr:rowOff>
    </xdr:from>
    <xdr:to>
      <xdr:col>13</xdr:col>
      <xdr:colOff>561974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114300</xdr:rowOff>
    </xdr:from>
    <xdr:to>
      <xdr:col>10</xdr:col>
      <xdr:colOff>752475</xdr:colOff>
      <xdr:row>18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95250</xdr:colOff>
      <xdr:row>19</xdr:row>
      <xdr:rowOff>9525</xdr:rowOff>
    </xdr:from>
    <xdr:to>
      <xdr:col>11</xdr:col>
      <xdr:colOff>9525</xdr:colOff>
      <xdr:row>35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2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41562</xdr:colOff>
      <xdr:row>2</xdr:row>
      <xdr:rowOff>51955</xdr:rowOff>
    </xdr:from>
    <xdr:to>
      <xdr:col>11</xdr:col>
      <xdr:colOff>545523</xdr:colOff>
      <xdr:row>37</xdr:row>
      <xdr:rowOff>17319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3</xdr:row>
      <xdr:rowOff>28574</xdr:rowOff>
    </xdr:from>
    <xdr:to>
      <xdr:col>15</xdr:col>
      <xdr:colOff>9525</xdr:colOff>
      <xdr:row>92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66676</xdr:colOff>
      <xdr:row>3</xdr:row>
      <xdr:rowOff>104774</xdr:rowOff>
    </xdr:from>
    <xdr:to>
      <xdr:col>11</xdr:col>
      <xdr:colOff>561976</xdr:colOff>
      <xdr:row>36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2</xdr:row>
      <xdr:rowOff>28575</xdr:rowOff>
    </xdr:from>
    <xdr:to>
      <xdr:col>13</xdr:col>
      <xdr:colOff>561974</xdr:colOff>
      <xdr:row>40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85725</xdr:rowOff>
    </xdr:from>
    <xdr:to>
      <xdr:col>10</xdr:col>
      <xdr:colOff>285750</xdr:colOff>
      <xdr:row>26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3</xdr:row>
      <xdr:rowOff>228599</xdr:rowOff>
    </xdr:from>
    <xdr:to>
      <xdr:col>10</xdr:col>
      <xdr:colOff>466724</xdr:colOff>
      <xdr:row>33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2</xdr:row>
      <xdr:rowOff>66674</xdr:rowOff>
    </xdr:from>
    <xdr:to>
      <xdr:col>12</xdr:col>
      <xdr:colOff>533399</xdr:colOff>
      <xdr:row>75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5</xdr:row>
      <xdr:rowOff>19050</xdr:rowOff>
    </xdr:from>
    <xdr:to>
      <xdr:col>11</xdr:col>
      <xdr:colOff>104775</xdr:colOff>
      <xdr:row>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1:P100"/>
  <sheetViews>
    <sheetView showGridLines="0" showRowColHeaders="0" workbookViewId="0">
      <pane xSplit="17" ySplit="5" topLeftCell="R10" activePane="bottomRight" state="frozen"/>
      <selection activeCell="H42" sqref="H42"/>
      <selection pane="topRight" activeCell="H42" sqref="H42"/>
      <selection pane="bottomLeft" activeCell="H42" sqref="H42"/>
      <selection pane="bottomRight" activeCell="B21" sqref="B21:D48"/>
    </sheetView>
  </sheetViews>
  <sheetFormatPr defaultRowHeight="15" x14ac:dyDescent="0.25"/>
  <cols>
    <col min="1" max="1" width="3" customWidth="1"/>
    <col min="2" max="2" width="16.42578125" bestFit="1" customWidth="1"/>
    <col min="3" max="4" width="10" style="1" customWidth="1"/>
    <col min="5" max="5" width="3.42578125" customWidth="1"/>
    <col min="6" max="6" width="20" customWidth="1"/>
    <col min="7" max="8" width="10" style="10" customWidth="1"/>
    <col min="9" max="9" width="3.42578125" customWidth="1"/>
    <col min="10" max="10" width="20" customWidth="1"/>
    <col min="11" max="11" width="10" style="1" customWidth="1"/>
    <col min="12" max="12" width="10" customWidth="1"/>
    <col min="13" max="13" width="3.42578125" customWidth="1"/>
    <col min="14" max="14" width="20" customWidth="1"/>
    <col min="15" max="15" width="10" style="1" customWidth="1"/>
    <col min="16" max="16" width="10" customWidth="1"/>
    <col min="17" max="17" width="3" customWidth="1"/>
    <col min="18" max="18" width="15.42578125" customWidth="1"/>
  </cols>
  <sheetData>
    <row r="1" spans="2:16" ht="18.75" x14ac:dyDescent="0.3">
      <c r="B1" s="170" t="s">
        <v>12</v>
      </c>
      <c r="C1" s="170"/>
      <c r="D1" s="170"/>
      <c r="E1" s="170"/>
      <c r="F1" s="170"/>
      <c r="G1" s="170"/>
      <c r="H1" s="170"/>
      <c r="I1" s="170"/>
      <c r="J1" s="170"/>
      <c r="K1" s="170"/>
      <c r="N1" s="1"/>
      <c r="O1"/>
    </row>
    <row r="2" spans="2:16" x14ac:dyDescent="0.25">
      <c r="B2" s="171" t="s">
        <v>177</v>
      </c>
      <c r="C2" s="171"/>
      <c r="D2" s="171"/>
      <c r="E2" s="171"/>
      <c r="F2" s="171"/>
      <c r="G2" s="171"/>
      <c r="H2" s="171"/>
      <c r="I2" s="171"/>
      <c r="J2" s="171"/>
      <c r="K2" s="171"/>
      <c r="N2" s="1"/>
      <c r="O2"/>
    </row>
    <row r="3" spans="2:16" ht="5.25" hidden="1" customHeight="1" x14ac:dyDescent="0.25"/>
    <row r="4" spans="2:16" ht="5.25" hidden="1" customHeight="1" x14ac:dyDescent="0.25"/>
    <row r="5" spans="2:16" ht="12" customHeight="1" x14ac:dyDescent="0.25">
      <c r="B5" s="4" t="s">
        <v>13</v>
      </c>
      <c r="C5" s="11" t="s">
        <v>145</v>
      </c>
      <c r="D5" s="11" t="s">
        <v>144</v>
      </c>
      <c r="E5" s="5"/>
      <c r="F5" s="4" t="s">
        <v>15</v>
      </c>
      <c r="G5" s="11" t="s">
        <v>145</v>
      </c>
      <c r="H5" s="11" t="s">
        <v>144</v>
      </c>
      <c r="I5" s="5"/>
      <c r="J5" s="4" t="s">
        <v>142</v>
      </c>
      <c r="K5" s="11" t="s">
        <v>145</v>
      </c>
      <c r="L5" s="11" t="s">
        <v>144</v>
      </c>
      <c r="N5" s="4" t="s">
        <v>142</v>
      </c>
      <c r="O5" s="11" t="s">
        <v>145</v>
      </c>
      <c r="P5" s="11" t="s">
        <v>144</v>
      </c>
    </row>
    <row r="6" spans="2:16" ht="12" customHeight="1" x14ac:dyDescent="0.25">
      <c r="B6" s="5" t="s">
        <v>0</v>
      </c>
      <c r="C6" s="7">
        <v>1383</v>
      </c>
      <c r="D6" s="7">
        <f>C6/C$8*100</f>
        <v>14.978880103974873</v>
      </c>
      <c r="E6" s="5"/>
      <c r="F6" s="5" t="s">
        <v>27</v>
      </c>
      <c r="G6" s="8">
        <v>2806</v>
      </c>
      <c r="H6" s="20">
        <f t="shared" ref="H6:H37" si="0">G6/G$38*100</f>
        <v>30.39098884436261</v>
      </c>
      <c r="I6" s="5"/>
      <c r="J6" s="5" t="s">
        <v>48</v>
      </c>
      <c r="K6" s="7">
        <v>1723</v>
      </c>
      <c r="L6" s="20">
        <f>K6/K$100*100</f>
        <v>18.661323513484241</v>
      </c>
      <c r="N6" s="21" t="s">
        <v>60</v>
      </c>
      <c r="O6" s="22">
        <v>202</v>
      </c>
      <c r="P6" s="20">
        <f t="shared" ref="P6:P37" si="1">O6/O$100*100</f>
        <v>2.1878046138849778</v>
      </c>
    </row>
    <row r="7" spans="2:16" ht="12" customHeight="1" x14ac:dyDescent="0.25">
      <c r="B7" s="13" t="s">
        <v>2</v>
      </c>
      <c r="C7" s="14">
        <v>7850</v>
      </c>
      <c r="D7" s="14">
        <f t="shared" ref="D7:D8" si="2">C7/C$8*100</f>
        <v>85.021119896025127</v>
      </c>
      <c r="E7" s="5"/>
      <c r="F7" s="2" t="s">
        <v>40</v>
      </c>
      <c r="G7" s="9">
        <v>2169</v>
      </c>
      <c r="H7" s="12">
        <f t="shared" si="0"/>
        <v>23.491822809487708</v>
      </c>
      <c r="I7" s="5"/>
      <c r="J7" s="2" t="s">
        <v>49</v>
      </c>
      <c r="K7" s="6">
        <v>407</v>
      </c>
      <c r="L7" s="12">
        <f t="shared" ref="L7:L70" si="3">K7/K$100*100</f>
        <v>4.4081013755009204</v>
      </c>
      <c r="N7" s="2" t="s">
        <v>105</v>
      </c>
      <c r="O7" s="6">
        <v>25</v>
      </c>
      <c r="P7" s="12">
        <f t="shared" si="1"/>
        <v>0.27076789775804178</v>
      </c>
    </row>
    <row r="8" spans="2:16" ht="12" customHeight="1" x14ac:dyDescent="0.25">
      <c r="B8" s="17" t="s">
        <v>3</v>
      </c>
      <c r="C8" s="18">
        <v>9233</v>
      </c>
      <c r="D8" s="18">
        <f t="shared" si="2"/>
        <v>100</v>
      </c>
      <c r="E8" s="5"/>
      <c r="F8" s="2" t="s">
        <v>16</v>
      </c>
      <c r="G8" s="9">
        <v>1826</v>
      </c>
      <c r="H8" s="12">
        <f t="shared" si="0"/>
        <v>19.776887252247374</v>
      </c>
      <c r="I8" s="5"/>
      <c r="J8" s="2" t="s">
        <v>50</v>
      </c>
      <c r="K8" s="6">
        <v>386</v>
      </c>
      <c r="L8" s="12">
        <f t="shared" si="3"/>
        <v>4.1806563413841653</v>
      </c>
      <c r="N8" s="2" t="s">
        <v>123</v>
      </c>
      <c r="O8" s="6">
        <v>13</v>
      </c>
      <c r="P8" s="12">
        <f t="shared" si="1"/>
        <v>0.14079930683418174</v>
      </c>
    </row>
    <row r="9" spans="2:16" ht="12" customHeight="1" x14ac:dyDescent="0.25">
      <c r="B9" s="5"/>
      <c r="C9" s="7"/>
      <c r="D9" s="7"/>
      <c r="E9" s="5"/>
      <c r="F9" s="2" t="s">
        <v>36</v>
      </c>
      <c r="G9" s="9">
        <v>984</v>
      </c>
      <c r="H9" s="12">
        <f t="shared" si="0"/>
        <v>10.657424455756527</v>
      </c>
      <c r="I9" s="5"/>
      <c r="J9" s="2" t="s">
        <v>51</v>
      </c>
      <c r="K9" s="6">
        <v>366</v>
      </c>
      <c r="L9" s="12">
        <f t="shared" si="3"/>
        <v>3.9640420231777322</v>
      </c>
      <c r="N9" s="2" t="s">
        <v>100</v>
      </c>
      <c r="O9" s="6">
        <v>29</v>
      </c>
      <c r="P9" s="12">
        <f t="shared" si="1"/>
        <v>0.31409076139932851</v>
      </c>
    </row>
    <row r="10" spans="2:16" ht="12" customHeight="1" x14ac:dyDescent="0.25">
      <c r="B10" s="4" t="s">
        <v>14</v>
      </c>
      <c r="C10" s="11" t="s">
        <v>145</v>
      </c>
      <c r="D10" s="11" t="s">
        <v>144</v>
      </c>
      <c r="E10" s="5"/>
      <c r="F10" s="2" t="s">
        <v>41</v>
      </c>
      <c r="G10" s="9">
        <v>688</v>
      </c>
      <c r="H10" s="12">
        <f t="shared" si="0"/>
        <v>7.4515325463013111</v>
      </c>
      <c r="I10" s="5"/>
      <c r="J10" s="2" t="s">
        <v>52</v>
      </c>
      <c r="K10" s="6">
        <v>326</v>
      </c>
      <c r="L10" s="12">
        <f t="shared" si="3"/>
        <v>3.5308133867648652</v>
      </c>
      <c r="N10" s="2" t="s">
        <v>92</v>
      </c>
      <c r="O10" s="6">
        <v>33</v>
      </c>
      <c r="P10" s="12">
        <f t="shared" si="1"/>
        <v>0.35741362504061519</v>
      </c>
    </row>
    <row r="11" spans="2:16" ht="12" customHeight="1" x14ac:dyDescent="0.25">
      <c r="B11" s="5" t="s">
        <v>1</v>
      </c>
      <c r="C11" s="7">
        <v>225</v>
      </c>
      <c r="D11" s="22">
        <f>C11/C$19*100</f>
        <v>2.4369110798223765</v>
      </c>
      <c r="E11" s="5"/>
      <c r="F11" s="2" t="s">
        <v>28</v>
      </c>
      <c r="G11" s="9">
        <v>232</v>
      </c>
      <c r="H11" s="12">
        <f t="shared" si="0"/>
        <v>2.5127260911946281</v>
      </c>
      <c r="I11" s="5"/>
      <c r="J11" s="2" t="s">
        <v>53</v>
      </c>
      <c r="K11" s="6">
        <v>311</v>
      </c>
      <c r="L11" s="12">
        <f t="shared" si="3"/>
        <v>3.3683526481100401</v>
      </c>
      <c r="N11" s="2" t="s">
        <v>88</v>
      </c>
      <c r="O11" s="6">
        <v>42</v>
      </c>
      <c r="P11" s="12">
        <f t="shared" si="1"/>
        <v>0.45489006823351025</v>
      </c>
    </row>
    <row r="12" spans="2:16" ht="12" customHeight="1" x14ac:dyDescent="0.25">
      <c r="B12" s="3" t="s">
        <v>9</v>
      </c>
      <c r="C12" s="6">
        <v>356</v>
      </c>
      <c r="D12" s="6">
        <f t="shared" ref="D12:D19" si="4">C12/C$19*100</f>
        <v>3.8557348640745155</v>
      </c>
      <c r="E12" s="5"/>
      <c r="F12" s="2" t="s">
        <v>42</v>
      </c>
      <c r="G12" s="9">
        <v>115</v>
      </c>
      <c r="H12" s="12">
        <f t="shared" si="0"/>
        <v>1.2455323296869925</v>
      </c>
      <c r="I12" s="5"/>
      <c r="J12" s="2" t="s">
        <v>54</v>
      </c>
      <c r="K12" s="6">
        <v>282</v>
      </c>
      <c r="L12" s="12">
        <f t="shared" si="3"/>
        <v>3.0542618867107114</v>
      </c>
      <c r="N12" s="2" t="s">
        <v>120</v>
      </c>
      <c r="O12" s="6">
        <v>14</v>
      </c>
      <c r="P12" s="12">
        <f t="shared" si="1"/>
        <v>0.15163002274450341</v>
      </c>
    </row>
    <row r="13" spans="2:16" ht="12" customHeight="1" x14ac:dyDescent="0.25">
      <c r="B13" s="3" t="s">
        <v>10</v>
      </c>
      <c r="C13" s="6">
        <v>136</v>
      </c>
      <c r="D13" s="6">
        <f t="shared" si="4"/>
        <v>1.4729773638037476</v>
      </c>
      <c r="E13" s="5"/>
      <c r="F13" s="2" t="s">
        <v>21</v>
      </c>
      <c r="G13" s="9">
        <v>88</v>
      </c>
      <c r="H13" s="12">
        <f t="shared" si="0"/>
        <v>0.95310300010830717</v>
      </c>
      <c r="I13" s="5"/>
      <c r="J13" s="2" t="s">
        <v>55</v>
      </c>
      <c r="K13" s="6">
        <v>232</v>
      </c>
      <c r="L13" s="12">
        <f t="shared" si="3"/>
        <v>2.5127260911946281</v>
      </c>
      <c r="M13" s="5"/>
      <c r="N13" s="2" t="s">
        <v>127</v>
      </c>
      <c r="O13" s="6">
        <v>12</v>
      </c>
      <c r="P13" s="12">
        <f t="shared" si="1"/>
        <v>0.12996859092386007</v>
      </c>
    </row>
    <row r="14" spans="2:16" ht="12" customHeight="1" x14ac:dyDescent="0.25">
      <c r="B14" s="2" t="s">
        <v>4</v>
      </c>
      <c r="C14" s="6">
        <v>81</v>
      </c>
      <c r="D14" s="6">
        <f t="shared" si="4"/>
        <v>0.8772879887360554</v>
      </c>
      <c r="E14" s="5"/>
      <c r="F14" s="2" t="s">
        <v>30</v>
      </c>
      <c r="G14" s="9">
        <v>87</v>
      </c>
      <c r="H14" s="12">
        <f t="shared" si="0"/>
        <v>0.94227228419798559</v>
      </c>
      <c r="I14" s="5"/>
      <c r="J14" s="2" t="s">
        <v>56</v>
      </c>
      <c r="K14" s="6">
        <v>225</v>
      </c>
      <c r="L14" s="12">
        <f t="shared" si="3"/>
        <v>2.4369110798223765</v>
      </c>
      <c r="M14" s="5"/>
      <c r="N14" s="2" t="s">
        <v>124</v>
      </c>
      <c r="O14" s="6">
        <v>13</v>
      </c>
      <c r="P14" s="12">
        <f t="shared" si="1"/>
        <v>0.14079930683418174</v>
      </c>
    </row>
    <row r="15" spans="2:16" ht="12" customHeight="1" x14ac:dyDescent="0.25">
      <c r="B15" s="2" t="s">
        <v>5</v>
      </c>
      <c r="C15" s="6">
        <v>2714</v>
      </c>
      <c r="D15" s="6">
        <f t="shared" si="4"/>
        <v>29.394562980613021</v>
      </c>
      <c r="E15" s="5"/>
      <c r="F15" s="2" t="s">
        <v>19</v>
      </c>
      <c r="G15" s="9">
        <v>70</v>
      </c>
      <c r="H15" s="12">
        <f t="shared" si="0"/>
        <v>0.75815011372251706</v>
      </c>
      <c r="I15" s="5"/>
      <c r="J15" s="2" t="s">
        <v>57</v>
      </c>
      <c r="K15" s="6">
        <v>222</v>
      </c>
      <c r="L15" s="12">
        <f t="shared" si="3"/>
        <v>2.4044189320914113</v>
      </c>
      <c r="M15" s="5"/>
      <c r="N15" s="2" t="s">
        <v>136</v>
      </c>
      <c r="O15" s="6">
        <v>10</v>
      </c>
      <c r="P15" s="12">
        <f t="shared" si="1"/>
        <v>0.10830715910321671</v>
      </c>
    </row>
    <row r="16" spans="2:16" ht="12" customHeight="1" x14ac:dyDescent="0.25">
      <c r="B16" s="2" t="s">
        <v>6</v>
      </c>
      <c r="C16" s="6">
        <v>3808</v>
      </c>
      <c r="D16" s="6">
        <f t="shared" si="4"/>
        <v>41.243366186504929</v>
      </c>
      <c r="E16" s="5"/>
      <c r="F16" s="2" t="s">
        <v>39</v>
      </c>
      <c r="G16" s="9">
        <v>61</v>
      </c>
      <c r="H16" s="12">
        <f t="shared" si="0"/>
        <v>0.660673670529622</v>
      </c>
      <c r="I16" s="5"/>
      <c r="J16" s="2" t="s">
        <v>58</v>
      </c>
      <c r="K16" s="6">
        <v>215</v>
      </c>
      <c r="L16" s="12">
        <f t="shared" si="3"/>
        <v>2.3286039207191593</v>
      </c>
      <c r="M16" s="5"/>
      <c r="N16" s="2" t="s">
        <v>70</v>
      </c>
      <c r="O16" s="6">
        <v>105</v>
      </c>
      <c r="P16" s="12">
        <f t="shared" si="1"/>
        <v>1.1372251705837757</v>
      </c>
    </row>
    <row r="17" spans="2:16" ht="12" customHeight="1" x14ac:dyDescent="0.25">
      <c r="B17" s="2" t="s">
        <v>7</v>
      </c>
      <c r="C17" s="6">
        <v>1360</v>
      </c>
      <c r="D17" s="6">
        <f t="shared" si="4"/>
        <v>14.729773638037475</v>
      </c>
      <c r="E17" s="5"/>
      <c r="F17" s="2" t="s">
        <v>43</v>
      </c>
      <c r="G17" s="9">
        <v>22</v>
      </c>
      <c r="H17" s="12">
        <f t="shared" si="0"/>
        <v>0.23827575002707679</v>
      </c>
      <c r="I17" s="5"/>
      <c r="J17" s="2" t="s">
        <v>59</v>
      </c>
      <c r="K17" s="6">
        <v>208</v>
      </c>
      <c r="L17" s="12">
        <f t="shared" si="3"/>
        <v>2.2527889093469078</v>
      </c>
      <c r="M17" s="5"/>
      <c r="N17" s="2" t="s">
        <v>55</v>
      </c>
      <c r="O17" s="6">
        <v>232</v>
      </c>
      <c r="P17" s="12">
        <f t="shared" si="1"/>
        <v>2.5127260911946281</v>
      </c>
    </row>
    <row r="18" spans="2:16" ht="12" customHeight="1" x14ac:dyDescent="0.25">
      <c r="B18" s="13" t="s">
        <v>8</v>
      </c>
      <c r="C18" s="14">
        <v>553</v>
      </c>
      <c r="D18" s="14">
        <f t="shared" si="4"/>
        <v>5.9893858984078845</v>
      </c>
      <c r="E18" s="5"/>
      <c r="F18" s="2" t="s">
        <v>37</v>
      </c>
      <c r="G18" s="9">
        <v>19</v>
      </c>
      <c r="H18" s="12">
        <f t="shared" si="0"/>
        <v>0.20578360229611178</v>
      </c>
      <c r="I18" s="5"/>
      <c r="J18" s="2" t="s">
        <v>60</v>
      </c>
      <c r="K18" s="6">
        <v>202</v>
      </c>
      <c r="L18" s="12">
        <f t="shared" si="3"/>
        <v>2.1878046138849778</v>
      </c>
      <c r="M18" s="5"/>
      <c r="N18" s="2" t="s">
        <v>137</v>
      </c>
      <c r="O18" s="6">
        <v>10</v>
      </c>
      <c r="P18" s="12">
        <f t="shared" si="1"/>
        <v>0.10830715910321671</v>
      </c>
    </row>
    <row r="19" spans="2:16" ht="12" customHeight="1" x14ac:dyDescent="0.25">
      <c r="B19" s="17" t="s">
        <v>3</v>
      </c>
      <c r="C19" s="18">
        <v>9233</v>
      </c>
      <c r="D19" s="18">
        <f t="shared" si="4"/>
        <v>100</v>
      </c>
      <c r="E19" s="5"/>
      <c r="F19" s="2" t="s">
        <v>25</v>
      </c>
      <c r="G19" s="9">
        <v>11</v>
      </c>
      <c r="H19" s="12">
        <f t="shared" si="0"/>
        <v>0.1191378750135384</v>
      </c>
      <c r="I19" s="5"/>
      <c r="J19" s="2" t="s">
        <v>61</v>
      </c>
      <c r="K19" s="6">
        <v>199</v>
      </c>
      <c r="L19" s="12">
        <f t="shared" si="3"/>
        <v>2.1553124661540126</v>
      </c>
      <c r="M19" s="5"/>
      <c r="N19" s="2" t="s">
        <v>87</v>
      </c>
      <c r="O19" s="6">
        <v>44</v>
      </c>
      <c r="P19" s="12">
        <f t="shared" si="1"/>
        <v>0.47655150005415359</v>
      </c>
    </row>
    <row r="20" spans="2:16" ht="12" customHeight="1" x14ac:dyDescent="0.25">
      <c r="B20" s="5"/>
      <c r="C20" s="7"/>
      <c r="D20" s="7"/>
      <c r="E20" s="5"/>
      <c r="F20" s="2" t="s">
        <v>31</v>
      </c>
      <c r="G20" s="9">
        <v>4</v>
      </c>
      <c r="H20" s="12">
        <f t="shared" si="0"/>
        <v>4.3322863641286687E-2</v>
      </c>
      <c r="I20" s="5"/>
      <c r="J20" s="2" t="s">
        <v>62</v>
      </c>
      <c r="K20" s="6">
        <v>172</v>
      </c>
      <c r="L20" s="12">
        <f t="shared" si="3"/>
        <v>1.8628831365753278</v>
      </c>
      <c r="M20" s="5"/>
      <c r="N20" s="2" t="s">
        <v>128</v>
      </c>
      <c r="O20" s="6">
        <v>12</v>
      </c>
      <c r="P20" s="12">
        <f t="shared" si="1"/>
        <v>0.12996859092386007</v>
      </c>
    </row>
    <row r="21" spans="2:16" ht="12" customHeight="1" x14ac:dyDescent="0.25">
      <c r="B21" s="4" t="s">
        <v>146</v>
      </c>
      <c r="C21" s="11" t="s">
        <v>145</v>
      </c>
      <c r="D21" s="11" t="s">
        <v>144</v>
      </c>
      <c r="E21" s="5"/>
      <c r="F21" s="2" t="s">
        <v>17</v>
      </c>
      <c r="G21" s="9">
        <v>3</v>
      </c>
      <c r="H21" s="12">
        <f t="shared" si="0"/>
        <v>3.2492147730965017E-2</v>
      </c>
      <c r="I21" s="5"/>
      <c r="J21" s="2" t="s">
        <v>63</v>
      </c>
      <c r="K21" s="6">
        <v>162</v>
      </c>
      <c r="L21" s="12">
        <f t="shared" si="3"/>
        <v>1.7545759774721108</v>
      </c>
      <c r="M21" s="5"/>
      <c r="N21" s="2" t="s">
        <v>121</v>
      </c>
      <c r="O21" s="6">
        <v>14</v>
      </c>
      <c r="P21" s="12">
        <f t="shared" si="1"/>
        <v>0.15163002274450341</v>
      </c>
    </row>
    <row r="22" spans="2:16" ht="12" customHeight="1" x14ac:dyDescent="0.25">
      <c r="B22" s="24" t="s">
        <v>143</v>
      </c>
      <c r="C22" s="25">
        <v>2724</v>
      </c>
      <c r="D22" s="26">
        <f>C22/C$48*100</f>
        <v>29.502870139716237</v>
      </c>
      <c r="E22" s="5"/>
      <c r="F22" s="2" t="s">
        <v>18</v>
      </c>
      <c r="G22" s="9">
        <v>3</v>
      </c>
      <c r="H22" s="12">
        <f t="shared" si="0"/>
        <v>3.2492147730965017E-2</v>
      </c>
      <c r="I22" s="5"/>
      <c r="J22" s="2" t="s">
        <v>64</v>
      </c>
      <c r="K22" s="6">
        <v>138</v>
      </c>
      <c r="L22" s="12">
        <f t="shared" si="3"/>
        <v>1.4946387956243907</v>
      </c>
      <c r="M22" s="5"/>
      <c r="N22" s="2" t="s">
        <v>102</v>
      </c>
      <c r="O22" s="6">
        <v>26</v>
      </c>
      <c r="P22" s="12">
        <f t="shared" si="1"/>
        <v>0.28159861366836347</v>
      </c>
    </row>
    <row r="23" spans="2:16" ht="12" customHeight="1" x14ac:dyDescent="0.25">
      <c r="B23" s="24" t="s">
        <v>147</v>
      </c>
      <c r="C23" s="25">
        <v>1412</v>
      </c>
      <c r="D23" s="26">
        <f t="shared" ref="D23:D47" si="5">C23/C$48*100</f>
        <v>15.292970865374201</v>
      </c>
      <c r="E23" s="5"/>
      <c r="F23" s="2" t="s">
        <v>20</v>
      </c>
      <c r="G23" s="9">
        <v>3</v>
      </c>
      <c r="H23" s="12">
        <f t="shared" si="0"/>
        <v>3.2492147730965017E-2</v>
      </c>
      <c r="I23" s="5"/>
      <c r="J23" s="2" t="s">
        <v>65</v>
      </c>
      <c r="K23" s="6">
        <v>137</v>
      </c>
      <c r="L23" s="12">
        <f t="shared" si="3"/>
        <v>1.4838080797140689</v>
      </c>
      <c r="M23" s="5"/>
      <c r="N23" s="2" t="s">
        <v>84</v>
      </c>
      <c r="O23" s="6">
        <v>46</v>
      </c>
      <c r="P23" s="12">
        <f t="shared" si="1"/>
        <v>0.49821293187479693</v>
      </c>
    </row>
    <row r="24" spans="2:16" ht="12" customHeight="1" x14ac:dyDescent="0.25">
      <c r="B24" s="24" t="s">
        <v>148</v>
      </c>
      <c r="C24" s="25">
        <v>809</v>
      </c>
      <c r="D24" s="26">
        <f t="shared" si="5"/>
        <v>8.7620491714502329</v>
      </c>
      <c r="E24" s="5"/>
      <c r="F24" s="2" t="s">
        <v>22</v>
      </c>
      <c r="G24" s="9">
        <v>3</v>
      </c>
      <c r="H24" s="12">
        <f t="shared" si="0"/>
        <v>3.2492147730965017E-2</v>
      </c>
      <c r="I24" s="5"/>
      <c r="J24" s="2" t="s">
        <v>66</v>
      </c>
      <c r="K24" s="6">
        <v>136</v>
      </c>
      <c r="L24" s="12">
        <f t="shared" si="3"/>
        <v>1.4729773638037476</v>
      </c>
      <c r="M24" s="5"/>
      <c r="N24" s="2" t="s">
        <v>110</v>
      </c>
      <c r="O24" s="6">
        <v>19</v>
      </c>
      <c r="P24" s="12">
        <f t="shared" si="1"/>
        <v>0.20578360229611178</v>
      </c>
    </row>
    <row r="25" spans="2:16" ht="12" customHeight="1" x14ac:dyDescent="0.25">
      <c r="B25" s="24" t="s">
        <v>149</v>
      </c>
      <c r="C25" s="25">
        <v>681</v>
      </c>
      <c r="D25" s="26">
        <f t="shared" si="5"/>
        <v>7.3757175349290591</v>
      </c>
      <c r="E25" s="5"/>
      <c r="F25" s="2" t="s">
        <v>23</v>
      </c>
      <c r="G25" s="9">
        <v>3</v>
      </c>
      <c r="H25" s="12">
        <f t="shared" si="0"/>
        <v>3.2492147730965017E-2</v>
      </c>
      <c r="I25" s="5"/>
      <c r="J25" s="2" t="s">
        <v>67</v>
      </c>
      <c r="K25" s="6">
        <v>135</v>
      </c>
      <c r="L25" s="12">
        <f t="shared" si="3"/>
        <v>1.4621466478934257</v>
      </c>
      <c r="M25" s="5"/>
      <c r="N25" s="2" t="s">
        <v>96</v>
      </c>
      <c r="O25" s="6">
        <v>31</v>
      </c>
      <c r="P25" s="12">
        <f t="shared" si="1"/>
        <v>0.33575219321997185</v>
      </c>
    </row>
    <row r="26" spans="2:16" ht="12" customHeight="1" x14ac:dyDescent="0.25">
      <c r="B26" s="24" t="s">
        <v>150</v>
      </c>
      <c r="C26" s="25">
        <v>516</v>
      </c>
      <c r="D26" s="26">
        <f t="shared" si="5"/>
        <v>5.5886494097259831</v>
      </c>
      <c r="E26" s="5"/>
      <c r="F26" s="2" t="s">
        <v>24</v>
      </c>
      <c r="G26" s="9">
        <v>3</v>
      </c>
      <c r="H26" s="12">
        <f t="shared" si="0"/>
        <v>3.2492147730965017E-2</v>
      </c>
      <c r="I26" s="5"/>
      <c r="J26" s="2" t="s">
        <v>68</v>
      </c>
      <c r="K26" s="6">
        <v>123</v>
      </c>
      <c r="L26" s="12">
        <f t="shared" si="3"/>
        <v>1.3321780569695658</v>
      </c>
      <c r="M26" s="5"/>
      <c r="N26" s="2" t="s">
        <v>106</v>
      </c>
      <c r="O26" s="6">
        <v>24</v>
      </c>
      <c r="P26" s="12">
        <f t="shared" si="1"/>
        <v>0.25993718184772013</v>
      </c>
    </row>
    <row r="27" spans="2:16" ht="12" customHeight="1" x14ac:dyDescent="0.25">
      <c r="B27" s="24" t="s">
        <v>151</v>
      </c>
      <c r="C27" s="25">
        <v>504</v>
      </c>
      <c r="D27" s="26">
        <f t="shared" si="5"/>
        <v>5.4586808188021232</v>
      </c>
      <c r="E27" s="5"/>
      <c r="F27" s="2" t="s">
        <v>26</v>
      </c>
      <c r="G27" s="9">
        <v>3</v>
      </c>
      <c r="H27" s="12">
        <f t="shared" si="0"/>
        <v>3.2492147730965017E-2</v>
      </c>
      <c r="I27" s="5"/>
      <c r="J27" s="2" t="s">
        <v>69</v>
      </c>
      <c r="K27" s="6">
        <v>106</v>
      </c>
      <c r="L27" s="12">
        <f t="shared" si="3"/>
        <v>1.1480558864940973</v>
      </c>
      <c r="M27" s="5"/>
      <c r="N27" s="2" t="s">
        <v>117</v>
      </c>
      <c r="O27" s="6">
        <v>15</v>
      </c>
      <c r="P27" s="12">
        <f t="shared" si="1"/>
        <v>0.16246073865482508</v>
      </c>
    </row>
    <row r="28" spans="2:16" ht="12" customHeight="1" x14ac:dyDescent="0.25">
      <c r="B28" s="24" t="s">
        <v>152</v>
      </c>
      <c r="C28" s="25">
        <v>384</v>
      </c>
      <c r="D28" s="26">
        <f t="shared" si="5"/>
        <v>4.1589949095635221</v>
      </c>
      <c r="E28" s="5"/>
      <c r="F28" s="2" t="s">
        <v>29</v>
      </c>
      <c r="G28" s="9">
        <v>3</v>
      </c>
      <c r="H28" s="12">
        <f t="shared" si="0"/>
        <v>3.2492147730965017E-2</v>
      </c>
      <c r="I28" s="5"/>
      <c r="J28" s="2" t="s">
        <v>70</v>
      </c>
      <c r="K28" s="6">
        <v>105</v>
      </c>
      <c r="L28" s="12">
        <f t="shared" si="3"/>
        <v>1.1372251705837757</v>
      </c>
      <c r="M28" s="5"/>
      <c r="N28" s="2" t="s">
        <v>71</v>
      </c>
      <c r="O28" s="6">
        <v>98</v>
      </c>
      <c r="P28" s="12">
        <f t="shared" si="1"/>
        <v>1.0614101592115239</v>
      </c>
    </row>
    <row r="29" spans="2:16" ht="12" customHeight="1" x14ac:dyDescent="0.25">
      <c r="B29" s="24" t="s">
        <v>153</v>
      </c>
      <c r="C29" s="25">
        <v>313</v>
      </c>
      <c r="D29" s="26">
        <f t="shared" si="5"/>
        <v>3.3900140799306833</v>
      </c>
      <c r="F29" s="2" t="s">
        <v>32</v>
      </c>
      <c r="G29" s="9">
        <v>3</v>
      </c>
      <c r="H29" s="12">
        <f t="shared" si="0"/>
        <v>3.2492147730965017E-2</v>
      </c>
      <c r="J29" s="2" t="s">
        <v>71</v>
      </c>
      <c r="K29" s="6">
        <v>98</v>
      </c>
      <c r="L29" s="12">
        <f t="shared" si="3"/>
        <v>1.0614101592115239</v>
      </c>
      <c r="N29" s="2" t="s">
        <v>98</v>
      </c>
      <c r="O29" s="6">
        <v>30</v>
      </c>
      <c r="P29" s="12">
        <f t="shared" si="1"/>
        <v>0.32492147730965015</v>
      </c>
    </row>
    <row r="30" spans="2:16" ht="12" customHeight="1" x14ac:dyDescent="0.25">
      <c r="B30" s="24" t="s">
        <v>154</v>
      </c>
      <c r="C30" s="25">
        <v>286</v>
      </c>
      <c r="D30" s="26">
        <f t="shared" si="5"/>
        <v>3.0975847503519982</v>
      </c>
      <c r="F30" s="2" t="s">
        <v>33</v>
      </c>
      <c r="G30" s="9">
        <v>3</v>
      </c>
      <c r="H30" s="12">
        <f t="shared" si="0"/>
        <v>3.2492147730965017E-2</v>
      </c>
      <c r="J30" s="2" t="s">
        <v>72</v>
      </c>
      <c r="K30" s="6">
        <v>83</v>
      </c>
      <c r="L30" s="12">
        <f t="shared" si="3"/>
        <v>0.8989494205566988</v>
      </c>
      <c r="N30" s="2" t="s">
        <v>97</v>
      </c>
      <c r="O30" s="6">
        <v>31</v>
      </c>
      <c r="P30" s="12">
        <f t="shared" si="1"/>
        <v>0.33575219321997185</v>
      </c>
    </row>
    <row r="31" spans="2:16" ht="12" customHeight="1" x14ac:dyDescent="0.25">
      <c r="B31" s="24" t="s">
        <v>155</v>
      </c>
      <c r="C31" s="25">
        <v>199</v>
      </c>
      <c r="D31" s="26">
        <f t="shared" si="5"/>
        <v>2.1553124661540126</v>
      </c>
      <c r="F31" s="2" t="s">
        <v>34</v>
      </c>
      <c r="G31" s="9">
        <v>3</v>
      </c>
      <c r="H31" s="12">
        <f t="shared" si="0"/>
        <v>3.2492147730965017E-2</v>
      </c>
      <c r="J31" s="2" t="s">
        <v>73</v>
      </c>
      <c r="K31" s="6">
        <v>76</v>
      </c>
      <c r="L31" s="12">
        <f t="shared" si="3"/>
        <v>0.82313440918444714</v>
      </c>
      <c r="N31" s="2" t="s">
        <v>103</v>
      </c>
      <c r="O31" s="6">
        <v>26</v>
      </c>
      <c r="P31" s="12">
        <f t="shared" si="1"/>
        <v>0.28159861366836347</v>
      </c>
    </row>
    <row r="32" spans="2:16" ht="12" customHeight="1" x14ac:dyDescent="0.25">
      <c r="B32" s="24" t="s">
        <v>156</v>
      </c>
      <c r="C32" s="25">
        <v>195</v>
      </c>
      <c r="D32" s="26">
        <f t="shared" si="5"/>
        <v>2.1119896025127263</v>
      </c>
      <c r="F32" s="2" t="s">
        <v>35</v>
      </c>
      <c r="G32" s="9">
        <v>3</v>
      </c>
      <c r="H32" s="12">
        <f t="shared" si="0"/>
        <v>3.2492147730965017E-2</v>
      </c>
      <c r="J32" s="2" t="s">
        <v>74</v>
      </c>
      <c r="K32" s="6">
        <v>75</v>
      </c>
      <c r="L32" s="12">
        <f t="shared" si="3"/>
        <v>0.81230369327412544</v>
      </c>
      <c r="N32" s="2" t="s">
        <v>73</v>
      </c>
      <c r="O32" s="6">
        <v>76</v>
      </c>
      <c r="P32" s="12">
        <f t="shared" si="1"/>
        <v>0.82313440918444714</v>
      </c>
    </row>
    <row r="33" spans="2:16" ht="12" customHeight="1" x14ac:dyDescent="0.25">
      <c r="B33" s="24" t="s">
        <v>157</v>
      </c>
      <c r="C33" s="25">
        <v>88</v>
      </c>
      <c r="D33" s="26">
        <f t="shared" si="5"/>
        <v>0.95310300010830717</v>
      </c>
      <c r="F33" s="2" t="s">
        <v>38</v>
      </c>
      <c r="G33" s="9">
        <v>3</v>
      </c>
      <c r="H33" s="12">
        <f t="shared" si="0"/>
        <v>3.2492147730965017E-2</v>
      </c>
      <c r="J33" s="2" t="s">
        <v>75</v>
      </c>
      <c r="K33" s="6">
        <v>71</v>
      </c>
      <c r="L33" s="12">
        <f t="shared" si="3"/>
        <v>0.76898082963283876</v>
      </c>
      <c r="N33" s="2" t="s">
        <v>48</v>
      </c>
      <c r="O33" s="6">
        <v>1723</v>
      </c>
      <c r="P33" s="12">
        <f t="shared" si="1"/>
        <v>18.661323513484241</v>
      </c>
    </row>
    <row r="34" spans="2:16" ht="12" customHeight="1" x14ac:dyDescent="0.25">
      <c r="B34" s="24" t="s">
        <v>74</v>
      </c>
      <c r="C34" s="25">
        <v>75</v>
      </c>
      <c r="D34" s="26">
        <f t="shared" si="5"/>
        <v>0.81230369327412544</v>
      </c>
      <c r="F34" s="2" t="s">
        <v>44</v>
      </c>
      <c r="G34" s="9">
        <v>3</v>
      </c>
      <c r="H34" s="12">
        <f t="shared" si="0"/>
        <v>3.2492147730965017E-2</v>
      </c>
      <c r="J34" s="2" t="s">
        <v>76</v>
      </c>
      <c r="K34" s="6">
        <v>66</v>
      </c>
      <c r="L34" s="12">
        <f t="shared" si="3"/>
        <v>0.71482725008123038</v>
      </c>
      <c r="N34" s="2" t="s">
        <v>56</v>
      </c>
      <c r="O34" s="6">
        <v>225</v>
      </c>
      <c r="P34" s="12">
        <f t="shared" si="1"/>
        <v>2.4369110798223765</v>
      </c>
    </row>
    <row r="35" spans="2:16" ht="12" customHeight="1" x14ac:dyDescent="0.25">
      <c r="B35" s="24" t="s">
        <v>77</v>
      </c>
      <c r="C35" s="25">
        <v>64</v>
      </c>
      <c r="D35" s="26">
        <f t="shared" si="5"/>
        <v>0.69316581826058699</v>
      </c>
      <c r="F35" s="2" t="s">
        <v>45</v>
      </c>
      <c r="G35" s="9">
        <v>3</v>
      </c>
      <c r="H35" s="12">
        <f t="shared" si="0"/>
        <v>3.2492147730965017E-2</v>
      </c>
      <c r="J35" s="2" t="s">
        <v>77</v>
      </c>
      <c r="K35" s="6">
        <v>64</v>
      </c>
      <c r="L35" s="12">
        <f t="shared" si="3"/>
        <v>0.69316581826058699</v>
      </c>
      <c r="N35" s="2" t="s">
        <v>69</v>
      </c>
      <c r="O35" s="6">
        <v>106</v>
      </c>
      <c r="P35" s="12">
        <f t="shared" si="1"/>
        <v>1.1480558864940973</v>
      </c>
    </row>
    <row r="36" spans="2:16" ht="12" customHeight="1" x14ac:dyDescent="0.25">
      <c r="B36" s="24" t="s">
        <v>158</v>
      </c>
      <c r="C36" s="25">
        <v>56</v>
      </c>
      <c r="D36" s="26">
        <f t="shared" si="5"/>
        <v>0.60652009097801363</v>
      </c>
      <c r="F36" s="2" t="s">
        <v>46</v>
      </c>
      <c r="G36" s="9">
        <v>3</v>
      </c>
      <c r="H36" s="12">
        <f t="shared" si="0"/>
        <v>3.2492147730965017E-2</v>
      </c>
      <c r="J36" s="2" t="s">
        <v>78</v>
      </c>
      <c r="K36" s="6">
        <v>60</v>
      </c>
      <c r="L36" s="12">
        <f t="shared" si="3"/>
        <v>0.64984295461930031</v>
      </c>
      <c r="N36" s="2" t="s">
        <v>99</v>
      </c>
      <c r="O36" s="6">
        <v>30</v>
      </c>
      <c r="P36" s="12">
        <f t="shared" si="1"/>
        <v>0.32492147730965015</v>
      </c>
    </row>
    <row r="37" spans="2:16" ht="12" customHeight="1" x14ac:dyDescent="0.25">
      <c r="B37" s="24" t="s">
        <v>159</v>
      </c>
      <c r="C37" s="25">
        <v>53</v>
      </c>
      <c r="D37" s="26">
        <f t="shared" si="5"/>
        <v>0.57402794324704864</v>
      </c>
      <c r="F37" s="13" t="s">
        <v>47</v>
      </c>
      <c r="G37" s="15">
        <v>3</v>
      </c>
      <c r="H37" s="16">
        <f t="shared" si="0"/>
        <v>3.2492147730965017E-2</v>
      </c>
      <c r="J37" s="2" t="s">
        <v>79</v>
      </c>
      <c r="K37" s="6">
        <v>58</v>
      </c>
      <c r="L37" s="12">
        <f t="shared" si="3"/>
        <v>0.62818152279865702</v>
      </c>
      <c r="N37" s="2" t="s">
        <v>104</v>
      </c>
      <c r="O37" s="6">
        <v>26</v>
      </c>
      <c r="P37" s="12">
        <f t="shared" si="1"/>
        <v>0.28159861366836347</v>
      </c>
    </row>
    <row r="38" spans="2:16" ht="12" customHeight="1" x14ac:dyDescent="0.25">
      <c r="B38" s="24" t="s">
        <v>116</v>
      </c>
      <c r="C38" s="25">
        <v>51</v>
      </c>
      <c r="D38" s="26">
        <f t="shared" si="5"/>
        <v>0.55236651142640525</v>
      </c>
      <c r="F38" s="17" t="s">
        <v>3</v>
      </c>
      <c r="G38" s="19">
        <f>SUM(G6:G37)</f>
        <v>9233</v>
      </c>
      <c r="H38" s="18">
        <f t="shared" ref="H38" si="6">G38/G$38*100</f>
        <v>100</v>
      </c>
      <c r="J38" s="2" t="s">
        <v>80</v>
      </c>
      <c r="K38" s="6">
        <v>56</v>
      </c>
      <c r="L38" s="12">
        <f t="shared" si="3"/>
        <v>0.60652009097801363</v>
      </c>
      <c r="N38" s="2" t="s">
        <v>132</v>
      </c>
      <c r="O38" s="6">
        <v>11</v>
      </c>
      <c r="P38" s="12">
        <f t="shared" ref="P38:P69" si="7">O38/O$100*100</f>
        <v>0.1191378750135384</v>
      </c>
    </row>
    <row r="39" spans="2:16" ht="12" customHeight="1" x14ac:dyDescent="0.25">
      <c r="B39" s="24" t="s">
        <v>160</v>
      </c>
      <c r="C39" s="25">
        <v>46</v>
      </c>
      <c r="D39" s="26">
        <f t="shared" si="5"/>
        <v>0.49821293187479693</v>
      </c>
      <c r="F39" s="27" t="s">
        <v>11</v>
      </c>
      <c r="J39" s="2" t="s">
        <v>81</v>
      </c>
      <c r="K39" s="6">
        <v>53</v>
      </c>
      <c r="L39" s="12">
        <f t="shared" si="3"/>
        <v>0.57402794324704864</v>
      </c>
      <c r="N39" s="2" t="s">
        <v>49</v>
      </c>
      <c r="O39" s="6">
        <v>407</v>
      </c>
      <c r="P39" s="12">
        <f t="shared" si="7"/>
        <v>4.4081013755009204</v>
      </c>
    </row>
    <row r="40" spans="2:16" ht="12" customHeight="1" x14ac:dyDescent="0.25">
      <c r="B40" s="24" t="s">
        <v>161</v>
      </c>
      <c r="C40" s="25">
        <v>38</v>
      </c>
      <c r="D40" s="26">
        <f t="shared" si="5"/>
        <v>0.41156720459222357</v>
      </c>
      <c r="J40" s="2" t="s">
        <v>82</v>
      </c>
      <c r="K40" s="6">
        <v>50</v>
      </c>
      <c r="L40" s="12">
        <f t="shared" si="3"/>
        <v>0.54153579551608355</v>
      </c>
      <c r="N40" s="2" t="s">
        <v>80</v>
      </c>
      <c r="O40" s="6">
        <v>56</v>
      </c>
      <c r="P40" s="12">
        <f t="shared" si="7"/>
        <v>0.60652009097801363</v>
      </c>
    </row>
    <row r="41" spans="2:16" ht="12" customHeight="1" x14ac:dyDescent="0.25">
      <c r="B41" s="24" t="s">
        <v>162</v>
      </c>
      <c r="C41" s="25">
        <v>35</v>
      </c>
      <c r="D41" s="26">
        <f t="shared" si="5"/>
        <v>0.37907505686125853</v>
      </c>
      <c r="J41" s="2" t="s">
        <v>83</v>
      </c>
      <c r="K41" s="6">
        <v>48</v>
      </c>
      <c r="L41" s="12">
        <f t="shared" si="3"/>
        <v>0.51987436369544027</v>
      </c>
      <c r="N41" s="2" t="s">
        <v>66</v>
      </c>
      <c r="O41" s="6">
        <v>136</v>
      </c>
      <c r="P41" s="12">
        <f t="shared" si="7"/>
        <v>1.4729773638037476</v>
      </c>
    </row>
    <row r="42" spans="2:16" ht="12" customHeight="1" x14ac:dyDescent="0.25">
      <c r="B42" s="24" t="s">
        <v>163</v>
      </c>
      <c r="C42" s="25">
        <v>19</v>
      </c>
      <c r="D42" s="26">
        <f t="shared" si="5"/>
        <v>0.20578360229611178</v>
      </c>
      <c r="J42" s="2" t="s">
        <v>84</v>
      </c>
      <c r="K42" s="6">
        <v>46</v>
      </c>
      <c r="L42" s="12">
        <f t="shared" si="3"/>
        <v>0.49821293187479693</v>
      </c>
      <c r="N42" s="2" t="s">
        <v>133</v>
      </c>
      <c r="O42" s="6">
        <v>11</v>
      </c>
      <c r="P42" s="12">
        <f t="shared" si="7"/>
        <v>0.1191378750135384</v>
      </c>
    </row>
    <row r="43" spans="2:16" ht="12" customHeight="1" x14ac:dyDescent="0.25">
      <c r="B43" s="24" t="s">
        <v>164</v>
      </c>
      <c r="C43" s="25">
        <v>16</v>
      </c>
      <c r="D43" s="26">
        <f t="shared" si="5"/>
        <v>0.17329145456514675</v>
      </c>
      <c r="J43" s="2" t="s">
        <v>85</v>
      </c>
      <c r="K43" s="6">
        <v>44</v>
      </c>
      <c r="L43" s="12">
        <f t="shared" si="3"/>
        <v>0.47655150005415359</v>
      </c>
      <c r="N43" s="2" t="s">
        <v>101</v>
      </c>
      <c r="O43" s="6">
        <v>29</v>
      </c>
      <c r="P43" s="12">
        <f t="shared" si="7"/>
        <v>0.31409076139932851</v>
      </c>
    </row>
    <row r="44" spans="2:16" ht="12" customHeight="1" x14ac:dyDescent="0.25">
      <c r="B44" s="24" t="s">
        <v>165</v>
      </c>
      <c r="C44" s="25">
        <v>12</v>
      </c>
      <c r="D44" s="26">
        <f t="shared" si="5"/>
        <v>0.12996859092386007</v>
      </c>
      <c r="J44" s="2" t="s">
        <v>86</v>
      </c>
      <c r="K44" s="6">
        <v>44</v>
      </c>
      <c r="L44" s="12">
        <f t="shared" si="3"/>
        <v>0.47655150005415359</v>
      </c>
      <c r="N44" s="2" t="s">
        <v>85</v>
      </c>
      <c r="O44" s="6">
        <v>44</v>
      </c>
      <c r="P44" s="12">
        <f t="shared" si="7"/>
        <v>0.47655150005415359</v>
      </c>
    </row>
    <row r="45" spans="2:16" ht="12" customHeight="1" x14ac:dyDescent="0.25">
      <c r="B45" s="24" t="s">
        <v>166</v>
      </c>
      <c r="C45" s="25">
        <v>10</v>
      </c>
      <c r="D45" s="26">
        <f t="shared" si="5"/>
        <v>0.10830715910321671</v>
      </c>
      <c r="J45" s="2" t="s">
        <v>87</v>
      </c>
      <c r="K45" s="6">
        <v>44</v>
      </c>
      <c r="L45" s="12">
        <f t="shared" si="3"/>
        <v>0.47655150005415359</v>
      </c>
      <c r="N45" s="2" t="s">
        <v>67</v>
      </c>
      <c r="O45" s="6">
        <v>135</v>
      </c>
      <c r="P45" s="12">
        <f t="shared" si="7"/>
        <v>1.4621466478934257</v>
      </c>
    </row>
    <row r="46" spans="2:16" ht="12" customHeight="1" x14ac:dyDescent="0.25">
      <c r="B46" s="24" t="s">
        <v>167</v>
      </c>
      <c r="C46" s="25">
        <v>10</v>
      </c>
      <c r="D46" s="26">
        <f t="shared" si="5"/>
        <v>0.10830715910321671</v>
      </c>
      <c r="J46" s="2" t="s">
        <v>88</v>
      </c>
      <c r="K46" s="6">
        <v>42</v>
      </c>
      <c r="L46" s="12">
        <f t="shared" si="3"/>
        <v>0.45489006823351025</v>
      </c>
      <c r="N46" s="2" t="s">
        <v>109</v>
      </c>
      <c r="O46" s="6">
        <v>20</v>
      </c>
      <c r="P46" s="12">
        <f t="shared" si="7"/>
        <v>0.21661431820643343</v>
      </c>
    </row>
    <row r="47" spans="2:16" ht="12" customHeight="1" x14ac:dyDescent="0.25">
      <c r="B47" s="24" t="s">
        <v>168</v>
      </c>
      <c r="C47" s="25">
        <v>637</v>
      </c>
      <c r="D47" s="26">
        <f t="shared" si="5"/>
        <v>6.8991660348749058</v>
      </c>
      <c r="J47" s="2" t="s">
        <v>89</v>
      </c>
      <c r="K47" s="6">
        <v>36</v>
      </c>
      <c r="L47" s="12">
        <f t="shared" si="3"/>
        <v>0.38990577277158023</v>
      </c>
      <c r="N47" s="2" t="s">
        <v>118</v>
      </c>
      <c r="O47" s="6">
        <v>15</v>
      </c>
      <c r="P47" s="12">
        <f t="shared" si="7"/>
        <v>0.16246073865482508</v>
      </c>
    </row>
    <row r="48" spans="2:16" ht="12" customHeight="1" x14ac:dyDescent="0.25">
      <c r="B48" s="17" t="s">
        <v>169</v>
      </c>
      <c r="C48" s="19">
        <v>9233</v>
      </c>
      <c r="D48" s="19">
        <f>SUM(D22:D47)</f>
        <v>99.999999999999986</v>
      </c>
      <c r="J48" s="2" t="s">
        <v>90</v>
      </c>
      <c r="K48" s="6">
        <v>35</v>
      </c>
      <c r="L48" s="12">
        <f t="shared" si="3"/>
        <v>0.37907505686125853</v>
      </c>
      <c r="N48" s="2" t="s">
        <v>59</v>
      </c>
      <c r="O48" s="6">
        <v>208</v>
      </c>
      <c r="P48" s="12">
        <f t="shared" si="7"/>
        <v>2.2527889093469078</v>
      </c>
    </row>
    <row r="49" spans="10:16" ht="12" customHeight="1" x14ac:dyDescent="0.25">
      <c r="J49" s="2" t="s">
        <v>91</v>
      </c>
      <c r="K49" s="6">
        <v>34</v>
      </c>
      <c r="L49" s="12">
        <f t="shared" si="3"/>
        <v>0.36824434095093689</v>
      </c>
      <c r="N49" s="2" t="s">
        <v>78</v>
      </c>
      <c r="O49" s="6">
        <v>60</v>
      </c>
      <c r="P49" s="12">
        <f t="shared" si="7"/>
        <v>0.64984295461930031</v>
      </c>
    </row>
    <row r="50" spans="10:16" ht="12" customHeight="1" x14ac:dyDescent="0.25">
      <c r="J50" s="2" t="s">
        <v>92</v>
      </c>
      <c r="K50" s="6">
        <v>33</v>
      </c>
      <c r="L50" s="12">
        <f t="shared" si="3"/>
        <v>0.35741362504061519</v>
      </c>
      <c r="N50" s="2" t="s">
        <v>68</v>
      </c>
      <c r="O50" s="6">
        <v>123</v>
      </c>
      <c r="P50" s="12">
        <f t="shared" si="7"/>
        <v>1.3321780569695658</v>
      </c>
    </row>
    <row r="51" spans="10:16" ht="12" customHeight="1" x14ac:dyDescent="0.25">
      <c r="J51" s="2" t="s">
        <v>93</v>
      </c>
      <c r="K51" s="6">
        <v>33</v>
      </c>
      <c r="L51" s="12">
        <f t="shared" si="3"/>
        <v>0.35741362504061519</v>
      </c>
      <c r="N51" s="2" t="s">
        <v>125</v>
      </c>
      <c r="O51" s="6">
        <v>13</v>
      </c>
      <c r="P51" s="12">
        <f t="shared" si="7"/>
        <v>0.14079930683418174</v>
      </c>
    </row>
    <row r="52" spans="10:16" ht="12" customHeight="1" x14ac:dyDescent="0.25">
      <c r="J52" s="2" t="s">
        <v>94</v>
      </c>
      <c r="K52" s="6">
        <v>33</v>
      </c>
      <c r="L52" s="12">
        <f t="shared" si="3"/>
        <v>0.35741362504061519</v>
      </c>
      <c r="N52" s="2" t="s">
        <v>134</v>
      </c>
      <c r="O52" s="6">
        <v>11</v>
      </c>
      <c r="P52" s="12">
        <f t="shared" si="7"/>
        <v>0.1191378750135384</v>
      </c>
    </row>
    <row r="53" spans="10:16" ht="12" customHeight="1" x14ac:dyDescent="0.25">
      <c r="J53" s="2" t="s">
        <v>95</v>
      </c>
      <c r="K53" s="6">
        <v>32</v>
      </c>
      <c r="L53" s="12">
        <f t="shared" si="3"/>
        <v>0.34658290913029349</v>
      </c>
      <c r="N53" s="2" t="s">
        <v>65</v>
      </c>
      <c r="O53" s="6">
        <v>137</v>
      </c>
      <c r="P53" s="12">
        <f t="shared" si="7"/>
        <v>1.4838080797140689</v>
      </c>
    </row>
    <row r="54" spans="10:16" ht="12" customHeight="1" x14ac:dyDescent="0.25">
      <c r="J54" s="2" t="s">
        <v>96</v>
      </c>
      <c r="K54" s="6">
        <v>31</v>
      </c>
      <c r="L54" s="12">
        <f t="shared" si="3"/>
        <v>0.33575219321997185</v>
      </c>
      <c r="N54" s="2" t="s">
        <v>113</v>
      </c>
      <c r="O54" s="6">
        <v>18</v>
      </c>
      <c r="P54" s="12">
        <f t="shared" si="7"/>
        <v>0.19495288638579011</v>
      </c>
    </row>
    <row r="55" spans="10:16" ht="12" customHeight="1" x14ac:dyDescent="0.25">
      <c r="J55" s="2" t="s">
        <v>97</v>
      </c>
      <c r="K55" s="6">
        <v>31</v>
      </c>
      <c r="L55" s="12">
        <f t="shared" si="3"/>
        <v>0.33575219321997185</v>
      </c>
      <c r="N55" s="2" t="s">
        <v>135</v>
      </c>
      <c r="O55" s="6">
        <v>11</v>
      </c>
      <c r="P55" s="12">
        <f t="shared" si="7"/>
        <v>0.1191378750135384</v>
      </c>
    </row>
    <row r="56" spans="10:16" ht="12" customHeight="1" x14ac:dyDescent="0.25">
      <c r="J56" s="2" t="s">
        <v>98</v>
      </c>
      <c r="K56" s="6">
        <v>30</v>
      </c>
      <c r="L56" s="12">
        <f t="shared" si="3"/>
        <v>0.32492147730965015</v>
      </c>
      <c r="N56" s="2" t="s">
        <v>93</v>
      </c>
      <c r="O56" s="6">
        <v>33</v>
      </c>
      <c r="P56" s="12">
        <f t="shared" si="7"/>
        <v>0.35741362504061519</v>
      </c>
    </row>
    <row r="57" spans="10:16" ht="12" customHeight="1" x14ac:dyDescent="0.25">
      <c r="J57" s="2" t="s">
        <v>99</v>
      </c>
      <c r="K57" s="6">
        <v>30</v>
      </c>
      <c r="L57" s="12">
        <f t="shared" si="3"/>
        <v>0.32492147730965015</v>
      </c>
      <c r="N57" s="2" t="s">
        <v>95</v>
      </c>
      <c r="O57" s="6">
        <v>32</v>
      </c>
      <c r="P57" s="12">
        <f t="shared" si="7"/>
        <v>0.34658290913029349</v>
      </c>
    </row>
    <row r="58" spans="10:16" ht="12" customHeight="1" x14ac:dyDescent="0.25">
      <c r="J58" s="2" t="s">
        <v>100</v>
      </c>
      <c r="K58" s="6">
        <v>29</v>
      </c>
      <c r="L58" s="12">
        <f t="shared" si="3"/>
        <v>0.31409076139932851</v>
      </c>
      <c r="N58" s="2" t="s">
        <v>57</v>
      </c>
      <c r="O58" s="6">
        <v>222</v>
      </c>
      <c r="P58" s="12">
        <f t="shared" si="7"/>
        <v>2.4044189320914113</v>
      </c>
    </row>
    <row r="59" spans="10:16" ht="12" customHeight="1" x14ac:dyDescent="0.25">
      <c r="J59" s="2" t="s">
        <v>101</v>
      </c>
      <c r="K59" s="6">
        <v>29</v>
      </c>
      <c r="L59" s="12">
        <f t="shared" si="3"/>
        <v>0.31409076139932851</v>
      </c>
      <c r="N59" s="2" t="s">
        <v>108</v>
      </c>
      <c r="O59" s="6">
        <v>21</v>
      </c>
      <c r="P59" s="12">
        <f t="shared" si="7"/>
        <v>0.22744503411675512</v>
      </c>
    </row>
    <row r="60" spans="10:16" ht="12" customHeight="1" x14ac:dyDescent="0.25">
      <c r="J60" s="2" t="s">
        <v>102</v>
      </c>
      <c r="K60" s="6">
        <v>26</v>
      </c>
      <c r="L60" s="12">
        <f t="shared" si="3"/>
        <v>0.28159861366836347</v>
      </c>
      <c r="N60" s="2" t="s">
        <v>76</v>
      </c>
      <c r="O60" s="6">
        <v>66</v>
      </c>
      <c r="P60" s="12">
        <f t="shared" si="7"/>
        <v>0.71482725008123038</v>
      </c>
    </row>
    <row r="61" spans="10:16" ht="12" customHeight="1" x14ac:dyDescent="0.25">
      <c r="J61" s="2" t="s">
        <v>103</v>
      </c>
      <c r="K61" s="6">
        <v>26</v>
      </c>
      <c r="L61" s="12">
        <f t="shared" si="3"/>
        <v>0.28159861366836347</v>
      </c>
      <c r="N61" s="2" t="s">
        <v>115</v>
      </c>
      <c r="O61" s="6">
        <v>16</v>
      </c>
      <c r="P61" s="12">
        <f t="shared" si="7"/>
        <v>0.17329145456514675</v>
      </c>
    </row>
    <row r="62" spans="10:16" ht="12" customHeight="1" x14ac:dyDescent="0.25">
      <c r="J62" s="2" t="s">
        <v>104</v>
      </c>
      <c r="K62" s="6">
        <v>26</v>
      </c>
      <c r="L62" s="12">
        <f t="shared" si="3"/>
        <v>0.28159861366836347</v>
      </c>
      <c r="N62" s="2" t="s">
        <v>75</v>
      </c>
      <c r="O62" s="6">
        <v>71</v>
      </c>
      <c r="P62" s="12">
        <f t="shared" si="7"/>
        <v>0.76898082963283876</v>
      </c>
    </row>
    <row r="63" spans="10:16" ht="12" customHeight="1" x14ac:dyDescent="0.25">
      <c r="J63" s="2" t="s">
        <v>105</v>
      </c>
      <c r="K63" s="6">
        <v>25</v>
      </c>
      <c r="L63" s="12">
        <f t="shared" si="3"/>
        <v>0.27076789775804178</v>
      </c>
      <c r="N63" s="2" t="s">
        <v>116</v>
      </c>
      <c r="O63" s="6">
        <v>16</v>
      </c>
      <c r="P63" s="12">
        <f t="shared" si="7"/>
        <v>0.17329145456514675</v>
      </c>
    </row>
    <row r="64" spans="10:16" ht="12" customHeight="1" x14ac:dyDescent="0.25">
      <c r="J64" s="2" t="s">
        <v>106</v>
      </c>
      <c r="K64" s="6">
        <v>24</v>
      </c>
      <c r="L64" s="12">
        <f t="shared" si="3"/>
        <v>0.25993718184772013</v>
      </c>
      <c r="N64" s="2" t="s">
        <v>74</v>
      </c>
      <c r="O64" s="6">
        <v>75</v>
      </c>
      <c r="P64" s="12">
        <f t="shared" si="7"/>
        <v>0.81230369327412544</v>
      </c>
    </row>
    <row r="65" spans="10:16" ht="12" customHeight="1" x14ac:dyDescent="0.25">
      <c r="J65" s="2" t="s">
        <v>107</v>
      </c>
      <c r="K65" s="6">
        <v>22</v>
      </c>
      <c r="L65" s="12">
        <f t="shared" si="3"/>
        <v>0.23827575002707679</v>
      </c>
      <c r="N65" s="2" t="s">
        <v>79</v>
      </c>
      <c r="O65" s="6">
        <v>58</v>
      </c>
      <c r="P65" s="12">
        <f t="shared" si="7"/>
        <v>0.62818152279865702</v>
      </c>
    </row>
    <row r="66" spans="10:16" ht="12" customHeight="1" x14ac:dyDescent="0.25">
      <c r="J66" s="2" t="s">
        <v>108</v>
      </c>
      <c r="K66" s="6">
        <v>21</v>
      </c>
      <c r="L66" s="12">
        <f t="shared" si="3"/>
        <v>0.22744503411675512</v>
      </c>
      <c r="N66" s="2" t="s">
        <v>94</v>
      </c>
      <c r="O66" s="6">
        <v>33</v>
      </c>
      <c r="P66" s="12">
        <f t="shared" si="7"/>
        <v>0.35741362504061519</v>
      </c>
    </row>
    <row r="67" spans="10:16" ht="12" customHeight="1" x14ac:dyDescent="0.25">
      <c r="J67" s="2" t="s">
        <v>109</v>
      </c>
      <c r="K67" s="6">
        <v>20</v>
      </c>
      <c r="L67" s="12">
        <f t="shared" si="3"/>
        <v>0.21661431820643343</v>
      </c>
      <c r="N67" s="2" t="s">
        <v>86</v>
      </c>
      <c r="O67" s="6">
        <v>44</v>
      </c>
      <c r="P67" s="12">
        <f t="shared" si="7"/>
        <v>0.47655150005415359</v>
      </c>
    </row>
    <row r="68" spans="10:16" ht="12" customHeight="1" x14ac:dyDescent="0.25">
      <c r="J68" s="2" t="s">
        <v>110</v>
      </c>
      <c r="K68" s="6">
        <v>19</v>
      </c>
      <c r="L68" s="12">
        <f t="shared" si="3"/>
        <v>0.20578360229611178</v>
      </c>
      <c r="N68" s="2" t="s">
        <v>129</v>
      </c>
      <c r="O68" s="6">
        <v>12</v>
      </c>
      <c r="P68" s="12">
        <f t="shared" si="7"/>
        <v>0.12996859092386007</v>
      </c>
    </row>
    <row r="69" spans="10:16" ht="12" customHeight="1" x14ac:dyDescent="0.25">
      <c r="J69" s="2" t="s">
        <v>111</v>
      </c>
      <c r="K69" s="6">
        <v>19</v>
      </c>
      <c r="L69" s="12">
        <f t="shared" si="3"/>
        <v>0.20578360229611178</v>
      </c>
      <c r="N69" s="2" t="s">
        <v>53</v>
      </c>
      <c r="O69" s="6">
        <v>311</v>
      </c>
      <c r="P69" s="12">
        <f t="shared" si="7"/>
        <v>3.3683526481100401</v>
      </c>
    </row>
    <row r="70" spans="10:16" ht="12" customHeight="1" x14ac:dyDescent="0.25">
      <c r="J70" s="2" t="s">
        <v>112</v>
      </c>
      <c r="K70" s="6">
        <v>19</v>
      </c>
      <c r="L70" s="12">
        <f t="shared" si="3"/>
        <v>0.20578360229611178</v>
      </c>
      <c r="N70" s="2" t="s">
        <v>89</v>
      </c>
      <c r="O70" s="6">
        <v>36</v>
      </c>
      <c r="P70" s="12">
        <f t="shared" ref="P70:P100" si="8">O70/O$100*100</f>
        <v>0.38990577277158023</v>
      </c>
    </row>
    <row r="71" spans="10:16" ht="12" customHeight="1" x14ac:dyDescent="0.25">
      <c r="J71" s="2" t="s">
        <v>113</v>
      </c>
      <c r="K71" s="6">
        <v>18</v>
      </c>
      <c r="L71" s="12">
        <f t="shared" ref="L71:L100" si="9">K71/K$100*100</f>
        <v>0.19495288638579011</v>
      </c>
      <c r="N71" s="2" t="s">
        <v>91</v>
      </c>
      <c r="O71" s="6">
        <v>34</v>
      </c>
      <c r="P71" s="12">
        <f t="shared" si="8"/>
        <v>0.36824434095093689</v>
      </c>
    </row>
    <row r="72" spans="10:16" ht="12" customHeight="1" x14ac:dyDescent="0.25">
      <c r="J72" s="2" t="s">
        <v>114</v>
      </c>
      <c r="K72" s="6">
        <v>18</v>
      </c>
      <c r="L72" s="12">
        <f t="shared" si="9"/>
        <v>0.19495288638579011</v>
      </c>
      <c r="N72" s="2" t="s">
        <v>119</v>
      </c>
      <c r="O72" s="6">
        <v>15</v>
      </c>
      <c r="P72" s="12">
        <f t="shared" si="8"/>
        <v>0.16246073865482508</v>
      </c>
    </row>
    <row r="73" spans="10:16" ht="12" customHeight="1" x14ac:dyDescent="0.25">
      <c r="J73" s="2" t="s">
        <v>115</v>
      </c>
      <c r="K73" s="6">
        <v>16</v>
      </c>
      <c r="L73" s="12">
        <f t="shared" si="9"/>
        <v>0.17329145456514675</v>
      </c>
      <c r="N73" s="2" t="s">
        <v>114</v>
      </c>
      <c r="O73" s="6">
        <v>18</v>
      </c>
      <c r="P73" s="12">
        <f t="shared" si="8"/>
        <v>0.19495288638579011</v>
      </c>
    </row>
    <row r="74" spans="10:16" ht="12" customHeight="1" x14ac:dyDescent="0.25">
      <c r="J74" s="2" t="s">
        <v>116</v>
      </c>
      <c r="K74" s="6">
        <v>16</v>
      </c>
      <c r="L74" s="12">
        <f t="shared" si="9"/>
        <v>0.17329145456514675</v>
      </c>
      <c r="N74" s="2" t="s">
        <v>72</v>
      </c>
      <c r="O74" s="6">
        <v>83</v>
      </c>
      <c r="P74" s="12">
        <f t="shared" si="8"/>
        <v>0.8989494205566988</v>
      </c>
    </row>
    <row r="75" spans="10:16" ht="12" customHeight="1" x14ac:dyDescent="0.25">
      <c r="J75" s="2" t="s">
        <v>117</v>
      </c>
      <c r="K75" s="6">
        <v>15</v>
      </c>
      <c r="L75" s="12">
        <f t="shared" si="9"/>
        <v>0.16246073865482508</v>
      </c>
      <c r="N75" s="2" t="s">
        <v>63</v>
      </c>
      <c r="O75" s="6">
        <v>162</v>
      </c>
      <c r="P75" s="12">
        <f t="shared" si="8"/>
        <v>1.7545759774721108</v>
      </c>
    </row>
    <row r="76" spans="10:16" ht="12" customHeight="1" x14ac:dyDescent="0.25">
      <c r="J76" s="2" t="s">
        <v>118</v>
      </c>
      <c r="K76" s="6">
        <v>15</v>
      </c>
      <c r="L76" s="12">
        <f t="shared" si="9"/>
        <v>0.16246073865482508</v>
      </c>
      <c r="N76" s="2" t="s">
        <v>138</v>
      </c>
      <c r="O76" s="6">
        <v>10</v>
      </c>
      <c r="P76" s="12">
        <f t="shared" si="8"/>
        <v>0.10830715910321671</v>
      </c>
    </row>
    <row r="77" spans="10:16" ht="12" customHeight="1" x14ac:dyDescent="0.25">
      <c r="J77" s="2" t="s">
        <v>119</v>
      </c>
      <c r="K77" s="6">
        <v>15</v>
      </c>
      <c r="L77" s="12">
        <f t="shared" si="9"/>
        <v>0.16246073865482508</v>
      </c>
      <c r="N77" s="2" t="s">
        <v>107</v>
      </c>
      <c r="O77" s="6">
        <v>22</v>
      </c>
      <c r="P77" s="12">
        <f t="shared" si="8"/>
        <v>0.23827575002707679</v>
      </c>
    </row>
    <row r="78" spans="10:16" ht="12" customHeight="1" x14ac:dyDescent="0.25">
      <c r="J78" s="2" t="s">
        <v>120</v>
      </c>
      <c r="K78" s="6">
        <v>14</v>
      </c>
      <c r="L78" s="12">
        <f t="shared" si="9"/>
        <v>0.15163002274450341</v>
      </c>
      <c r="N78" s="2" t="s">
        <v>126</v>
      </c>
      <c r="O78" s="6">
        <v>13</v>
      </c>
      <c r="P78" s="12">
        <f t="shared" si="8"/>
        <v>0.14079930683418174</v>
      </c>
    </row>
    <row r="79" spans="10:16" ht="12" customHeight="1" x14ac:dyDescent="0.25">
      <c r="J79" s="2" t="s">
        <v>121</v>
      </c>
      <c r="K79" s="6">
        <v>14</v>
      </c>
      <c r="L79" s="12">
        <f t="shared" si="9"/>
        <v>0.15163002274450341</v>
      </c>
      <c r="N79" s="2" t="s">
        <v>61</v>
      </c>
      <c r="O79" s="6">
        <v>199</v>
      </c>
      <c r="P79" s="12">
        <f t="shared" si="8"/>
        <v>2.1553124661540126</v>
      </c>
    </row>
    <row r="80" spans="10:16" ht="12" customHeight="1" x14ac:dyDescent="0.25">
      <c r="J80" s="2" t="s">
        <v>122</v>
      </c>
      <c r="K80" s="6">
        <v>14</v>
      </c>
      <c r="L80" s="12">
        <f t="shared" si="9"/>
        <v>0.15163002274450341</v>
      </c>
      <c r="N80" s="2" t="s">
        <v>130</v>
      </c>
      <c r="O80" s="6">
        <v>12</v>
      </c>
      <c r="P80" s="12">
        <f t="shared" si="8"/>
        <v>0.12996859092386007</v>
      </c>
    </row>
    <row r="81" spans="10:16" ht="12" customHeight="1" x14ac:dyDescent="0.25">
      <c r="J81" s="2" t="s">
        <v>123</v>
      </c>
      <c r="K81" s="6">
        <v>13</v>
      </c>
      <c r="L81" s="12">
        <f t="shared" si="9"/>
        <v>0.14079930683418174</v>
      </c>
      <c r="N81" s="2" t="s">
        <v>82</v>
      </c>
      <c r="O81" s="6">
        <v>50</v>
      </c>
      <c r="P81" s="12">
        <f t="shared" si="8"/>
        <v>0.54153579551608355</v>
      </c>
    </row>
    <row r="82" spans="10:16" ht="12" customHeight="1" x14ac:dyDescent="0.25">
      <c r="J82" s="2" t="s">
        <v>124</v>
      </c>
      <c r="K82" s="6">
        <v>13</v>
      </c>
      <c r="L82" s="12">
        <f t="shared" si="9"/>
        <v>0.14079930683418174</v>
      </c>
      <c r="N82" s="2" t="s">
        <v>52</v>
      </c>
      <c r="O82" s="6">
        <v>326</v>
      </c>
      <c r="P82" s="12">
        <f t="shared" si="8"/>
        <v>3.5308133867648652</v>
      </c>
    </row>
    <row r="83" spans="10:16" ht="12" customHeight="1" x14ac:dyDescent="0.25">
      <c r="J83" s="2" t="s">
        <v>125</v>
      </c>
      <c r="K83" s="6">
        <v>13</v>
      </c>
      <c r="L83" s="12">
        <f t="shared" si="9"/>
        <v>0.14079930683418174</v>
      </c>
      <c r="N83" s="2" t="s">
        <v>51</v>
      </c>
      <c r="O83" s="6">
        <v>366</v>
      </c>
      <c r="P83" s="12">
        <f t="shared" si="8"/>
        <v>3.9640420231777322</v>
      </c>
    </row>
    <row r="84" spans="10:16" ht="12" customHeight="1" x14ac:dyDescent="0.25">
      <c r="J84" s="2" t="s">
        <v>126</v>
      </c>
      <c r="K84" s="6">
        <v>13</v>
      </c>
      <c r="L84" s="12">
        <f t="shared" si="9"/>
        <v>0.14079930683418174</v>
      </c>
      <c r="N84" s="2" t="s">
        <v>139</v>
      </c>
      <c r="O84" s="6">
        <v>10</v>
      </c>
      <c r="P84" s="12">
        <f t="shared" si="8"/>
        <v>0.10830715910321671</v>
      </c>
    </row>
    <row r="85" spans="10:16" ht="12" customHeight="1" x14ac:dyDescent="0.25">
      <c r="J85" s="2" t="s">
        <v>127</v>
      </c>
      <c r="K85" s="6">
        <v>12</v>
      </c>
      <c r="L85" s="12">
        <f t="shared" si="9"/>
        <v>0.12996859092386007</v>
      </c>
      <c r="N85" s="2" t="s">
        <v>50</v>
      </c>
      <c r="O85" s="6">
        <v>386</v>
      </c>
      <c r="P85" s="12">
        <f t="shared" si="8"/>
        <v>4.1806563413841653</v>
      </c>
    </row>
    <row r="86" spans="10:16" ht="12" customHeight="1" x14ac:dyDescent="0.25">
      <c r="J86" s="2" t="s">
        <v>128</v>
      </c>
      <c r="K86" s="6">
        <v>12</v>
      </c>
      <c r="L86" s="12">
        <f t="shared" si="9"/>
        <v>0.12996859092386007</v>
      </c>
      <c r="N86" s="2" t="s">
        <v>64</v>
      </c>
      <c r="O86" s="6">
        <v>138</v>
      </c>
      <c r="P86" s="12">
        <f t="shared" si="8"/>
        <v>1.4946387956243907</v>
      </c>
    </row>
    <row r="87" spans="10:16" ht="12" customHeight="1" x14ac:dyDescent="0.25">
      <c r="J87" s="2" t="s">
        <v>129</v>
      </c>
      <c r="K87" s="6">
        <v>12</v>
      </c>
      <c r="L87" s="12">
        <f t="shared" si="9"/>
        <v>0.12996859092386007</v>
      </c>
      <c r="N87" s="2" t="s">
        <v>62</v>
      </c>
      <c r="O87" s="6">
        <v>172</v>
      </c>
      <c r="P87" s="12">
        <f t="shared" si="8"/>
        <v>1.8628831365753278</v>
      </c>
    </row>
    <row r="88" spans="10:16" ht="12" customHeight="1" x14ac:dyDescent="0.25">
      <c r="J88" s="2" t="s">
        <v>130</v>
      </c>
      <c r="K88" s="6">
        <v>12</v>
      </c>
      <c r="L88" s="12">
        <f t="shared" si="9"/>
        <v>0.12996859092386007</v>
      </c>
      <c r="N88" s="2" t="s">
        <v>77</v>
      </c>
      <c r="O88" s="6">
        <v>64</v>
      </c>
      <c r="P88" s="12">
        <f t="shared" si="8"/>
        <v>0.69316581826058699</v>
      </c>
    </row>
    <row r="89" spans="10:16" ht="12" customHeight="1" x14ac:dyDescent="0.25">
      <c r="J89" s="2" t="s">
        <v>131</v>
      </c>
      <c r="K89" s="6">
        <v>12</v>
      </c>
      <c r="L89" s="12">
        <f t="shared" si="9"/>
        <v>0.12996859092386007</v>
      </c>
      <c r="N89" s="2" t="s">
        <v>122</v>
      </c>
      <c r="O89" s="6">
        <v>14</v>
      </c>
      <c r="P89" s="12">
        <f t="shared" si="8"/>
        <v>0.15163002274450341</v>
      </c>
    </row>
    <row r="90" spans="10:16" ht="12" customHeight="1" x14ac:dyDescent="0.25">
      <c r="J90" s="2" t="s">
        <v>132</v>
      </c>
      <c r="K90" s="6">
        <v>11</v>
      </c>
      <c r="L90" s="12">
        <f t="shared" si="9"/>
        <v>0.1191378750135384</v>
      </c>
      <c r="N90" s="2" t="s">
        <v>83</v>
      </c>
      <c r="O90" s="6">
        <v>48</v>
      </c>
      <c r="P90" s="12">
        <f t="shared" si="8"/>
        <v>0.51987436369544027</v>
      </c>
    </row>
    <row r="91" spans="10:16" ht="12" customHeight="1" x14ac:dyDescent="0.25">
      <c r="J91" s="2" t="s">
        <v>133</v>
      </c>
      <c r="K91" s="6">
        <v>11</v>
      </c>
      <c r="L91" s="12">
        <f t="shared" si="9"/>
        <v>0.1191378750135384</v>
      </c>
      <c r="N91" s="2" t="s">
        <v>111</v>
      </c>
      <c r="O91" s="6">
        <v>19</v>
      </c>
      <c r="P91" s="12">
        <f t="shared" si="8"/>
        <v>0.20578360229611178</v>
      </c>
    </row>
    <row r="92" spans="10:16" ht="12" customHeight="1" x14ac:dyDescent="0.25">
      <c r="J92" s="2" t="s">
        <v>134</v>
      </c>
      <c r="K92" s="6">
        <v>11</v>
      </c>
      <c r="L92" s="12">
        <f t="shared" si="9"/>
        <v>0.1191378750135384</v>
      </c>
      <c r="N92" s="2" t="s">
        <v>58</v>
      </c>
      <c r="O92" s="6">
        <v>215</v>
      </c>
      <c r="P92" s="12">
        <f t="shared" si="8"/>
        <v>2.3286039207191593</v>
      </c>
    </row>
    <row r="93" spans="10:16" ht="12" customHeight="1" x14ac:dyDescent="0.25">
      <c r="J93" s="2" t="s">
        <v>135</v>
      </c>
      <c r="K93" s="6">
        <v>11</v>
      </c>
      <c r="L93" s="12">
        <f t="shared" si="9"/>
        <v>0.1191378750135384</v>
      </c>
      <c r="N93" s="2" t="s">
        <v>140</v>
      </c>
      <c r="O93" s="6">
        <v>10</v>
      </c>
      <c r="P93" s="12">
        <f t="shared" si="8"/>
        <v>0.10830715910321671</v>
      </c>
    </row>
    <row r="94" spans="10:16" ht="12" customHeight="1" x14ac:dyDescent="0.25">
      <c r="J94" s="2" t="s">
        <v>136</v>
      </c>
      <c r="K94" s="6">
        <v>10</v>
      </c>
      <c r="L94" s="12">
        <f t="shared" si="9"/>
        <v>0.10830715910321671</v>
      </c>
      <c r="N94" s="2" t="s">
        <v>131</v>
      </c>
      <c r="O94" s="6">
        <v>12</v>
      </c>
      <c r="P94" s="12">
        <f t="shared" si="8"/>
        <v>0.12996859092386007</v>
      </c>
    </row>
    <row r="95" spans="10:16" ht="12" customHeight="1" x14ac:dyDescent="0.25">
      <c r="J95" s="2" t="s">
        <v>137</v>
      </c>
      <c r="K95" s="6">
        <v>10</v>
      </c>
      <c r="L95" s="12">
        <f t="shared" si="9"/>
        <v>0.10830715910321671</v>
      </c>
      <c r="N95" s="2" t="s">
        <v>54</v>
      </c>
      <c r="O95" s="6">
        <v>282</v>
      </c>
      <c r="P95" s="12">
        <f t="shared" si="8"/>
        <v>3.0542618867107114</v>
      </c>
    </row>
    <row r="96" spans="10:16" ht="12" customHeight="1" x14ac:dyDescent="0.25">
      <c r="J96" s="2" t="s">
        <v>138</v>
      </c>
      <c r="K96" s="6">
        <v>10</v>
      </c>
      <c r="L96" s="12">
        <f t="shared" si="9"/>
        <v>0.10830715910321671</v>
      </c>
      <c r="N96" s="2" t="s">
        <v>81</v>
      </c>
      <c r="O96" s="6">
        <v>53</v>
      </c>
      <c r="P96" s="12">
        <f t="shared" si="8"/>
        <v>0.57402794324704864</v>
      </c>
    </row>
    <row r="97" spans="10:16" ht="12" customHeight="1" x14ac:dyDescent="0.25">
      <c r="J97" s="2" t="s">
        <v>139</v>
      </c>
      <c r="K97" s="6">
        <v>10</v>
      </c>
      <c r="L97" s="12">
        <f t="shared" si="9"/>
        <v>0.10830715910321671</v>
      </c>
      <c r="N97" s="2" t="s">
        <v>90</v>
      </c>
      <c r="O97" s="6">
        <v>35</v>
      </c>
      <c r="P97" s="12">
        <f t="shared" si="8"/>
        <v>0.37907505686125853</v>
      </c>
    </row>
    <row r="98" spans="10:16" ht="12" customHeight="1" x14ac:dyDescent="0.25">
      <c r="J98" s="2" t="s">
        <v>140</v>
      </c>
      <c r="K98" s="6">
        <v>10</v>
      </c>
      <c r="L98" s="12">
        <f t="shared" si="9"/>
        <v>0.10830715910321671</v>
      </c>
      <c r="N98" s="13" t="s">
        <v>112</v>
      </c>
      <c r="O98" s="14">
        <v>19</v>
      </c>
      <c r="P98" s="16">
        <f t="shared" si="8"/>
        <v>0.20578360229611178</v>
      </c>
    </row>
    <row r="99" spans="10:16" ht="12" customHeight="1" x14ac:dyDescent="0.25">
      <c r="J99" s="13" t="s">
        <v>141</v>
      </c>
      <c r="K99" s="14">
        <v>613</v>
      </c>
      <c r="L99" s="16">
        <f t="shared" si="9"/>
        <v>6.639228853027185</v>
      </c>
      <c r="N99" s="5" t="s">
        <v>141</v>
      </c>
      <c r="O99" s="7">
        <v>613</v>
      </c>
      <c r="P99" s="12">
        <f t="shared" si="8"/>
        <v>6.639228853027185</v>
      </c>
    </row>
    <row r="100" spans="10:16" ht="12" customHeight="1" x14ac:dyDescent="0.25">
      <c r="J100" s="17" t="s">
        <v>3</v>
      </c>
      <c r="K100" s="18">
        <v>9233</v>
      </c>
      <c r="L100" s="18">
        <f t="shared" si="9"/>
        <v>100</v>
      </c>
      <c r="N100" s="17" t="s">
        <v>3</v>
      </c>
      <c r="O100" s="18">
        <v>9233</v>
      </c>
      <c r="P100" s="18">
        <f t="shared" si="8"/>
        <v>100</v>
      </c>
    </row>
  </sheetData>
  <sortState ref="F6:H37">
    <sortCondition descending="1" ref="G6:G37"/>
  </sortState>
  <mergeCells count="2">
    <mergeCell ref="B1:K1"/>
    <mergeCell ref="B2:K2"/>
  </mergeCells>
  <pageMargins left="0.39370078740157483" right="0.39370078740157483" top="0.39370078740157483" bottom="0.39370078740157483" header="0.31496062992125984" footer="0.31496062992125984"/>
  <pageSetup paperSize="9" scale="6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101"/>
  <sheetViews>
    <sheetView showGridLines="0" showRowColHeaders="0" workbookViewId="0">
      <selection activeCell="H42" sqref="H42"/>
    </sheetView>
  </sheetViews>
  <sheetFormatPr defaultRowHeight="15" x14ac:dyDescent="0.25"/>
  <cols>
    <col min="2" max="2" width="17.42578125" customWidth="1"/>
    <col min="3" max="4" width="10.42578125" customWidth="1"/>
  </cols>
  <sheetData>
    <row r="1" spans="1:13" ht="18.75" x14ac:dyDescent="0.3">
      <c r="B1" s="170" t="s">
        <v>178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x14ac:dyDescent="0.25">
      <c r="B2" s="171" t="s">
        <v>275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6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3" ht="15.75" customHeight="1" x14ac:dyDescent="0.3">
      <c r="A4" s="28"/>
      <c r="B4" s="172" t="s">
        <v>173</v>
      </c>
      <c r="C4" s="172"/>
      <c r="D4" s="172"/>
      <c r="E4" s="28"/>
      <c r="F4" s="28"/>
      <c r="G4" s="28"/>
      <c r="H4" s="28"/>
      <c r="I4" s="28"/>
      <c r="J4" s="28"/>
    </row>
    <row r="5" spans="1:13" ht="9" customHeight="1" x14ac:dyDescent="0.25"/>
    <row r="6" spans="1:13" x14ac:dyDescent="0.25">
      <c r="B6" s="4" t="s">
        <v>142</v>
      </c>
      <c r="C6" s="11" t="s">
        <v>145</v>
      </c>
      <c r="D6" s="11" t="s">
        <v>144</v>
      </c>
    </row>
    <row r="7" spans="1:13" x14ac:dyDescent="0.25">
      <c r="B7" s="5" t="s">
        <v>48</v>
      </c>
      <c r="C7" s="7">
        <v>2088</v>
      </c>
      <c r="D7" s="20">
        <f>C7/C$101*100</f>
        <v>22.614534820751654</v>
      </c>
    </row>
    <row r="8" spans="1:13" x14ac:dyDescent="0.25">
      <c r="B8" s="2" t="s">
        <v>49</v>
      </c>
      <c r="C8" s="6">
        <v>386</v>
      </c>
      <c r="D8" s="20">
        <f t="shared" ref="D8:D71" si="0">C8/C$101*100</f>
        <v>4.1806563413841653</v>
      </c>
    </row>
    <row r="9" spans="1:13" x14ac:dyDescent="0.25">
      <c r="B9" s="2" t="s">
        <v>50</v>
      </c>
      <c r="C9" s="6">
        <v>380</v>
      </c>
      <c r="D9" s="20">
        <f t="shared" si="0"/>
        <v>4.1156720459222358</v>
      </c>
    </row>
    <row r="10" spans="1:13" x14ac:dyDescent="0.25">
      <c r="B10" s="2" t="s">
        <v>51</v>
      </c>
      <c r="C10" s="6">
        <v>372</v>
      </c>
      <c r="D10" s="20">
        <f t="shared" si="0"/>
        <v>4.0290263186396622</v>
      </c>
    </row>
    <row r="11" spans="1:13" x14ac:dyDescent="0.25">
      <c r="B11" s="2" t="s">
        <v>52</v>
      </c>
      <c r="C11" s="6">
        <v>367</v>
      </c>
      <c r="D11" s="20">
        <f t="shared" si="0"/>
        <v>3.9748727390880534</v>
      </c>
    </row>
    <row r="12" spans="1:13" x14ac:dyDescent="0.25">
      <c r="B12" s="2" t="s">
        <v>53</v>
      </c>
      <c r="C12" s="6">
        <v>331</v>
      </c>
      <c r="D12" s="20">
        <f t="shared" si="0"/>
        <v>3.5849669663164732</v>
      </c>
    </row>
    <row r="13" spans="1:13" x14ac:dyDescent="0.25">
      <c r="B13" s="2" t="s">
        <v>57</v>
      </c>
      <c r="C13" s="6">
        <v>251</v>
      </c>
      <c r="D13" s="20">
        <f t="shared" si="0"/>
        <v>2.7185096934907396</v>
      </c>
    </row>
    <row r="14" spans="1:13" x14ac:dyDescent="0.25">
      <c r="B14" s="2" t="s">
        <v>55</v>
      </c>
      <c r="C14" s="6">
        <v>243</v>
      </c>
      <c r="D14" s="20">
        <f t="shared" si="0"/>
        <v>2.6318639662081664</v>
      </c>
    </row>
    <row r="15" spans="1:13" x14ac:dyDescent="0.25">
      <c r="B15" s="2" t="s">
        <v>54</v>
      </c>
      <c r="C15" s="6">
        <v>228</v>
      </c>
      <c r="D15" s="20">
        <f t="shared" si="0"/>
        <v>2.4694032275533413</v>
      </c>
    </row>
    <row r="16" spans="1:13" x14ac:dyDescent="0.25">
      <c r="B16" s="2" t="s">
        <v>59</v>
      </c>
      <c r="C16" s="6">
        <v>227</v>
      </c>
      <c r="D16" s="20">
        <f t="shared" si="0"/>
        <v>2.4585725116430193</v>
      </c>
    </row>
    <row r="17" spans="2:4" x14ac:dyDescent="0.25">
      <c r="B17" s="2" t="s">
        <v>58</v>
      </c>
      <c r="C17" s="6">
        <v>211</v>
      </c>
      <c r="D17" s="20">
        <f t="shared" si="0"/>
        <v>2.2852810570778725</v>
      </c>
    </row>
    <row r="18" spans="2:4" x14ac:dyDescent="0.25">
      <c r="B18" s="2" t="s">
        <v>60</v>
      </c>
      <c r="C18" s="6">
        <v>195</v>
      </c>
      <c r="D18" s="20">
        <f t="shared" si="0"/>
        <v>2.1119896025127263</v>
      </c>
    </row>
    <row r="19" spans="2:4" x14ac:dyDescent="0.25">
      <c r="B19" s="2" t="s">
        <v>61</v>
      </c>
      <c r="C19" s="6">
        <v>194</v>
      </c>
      <c r="D19" s="20">
        <f t="shared" si="0"/>
        <v>2.1011588866024047</v>
      </c>
    </row>
    <row r="20" spans="2:4" x14ac:dyDescent="0.25">
      <c r="B20" s="2" t="s">
        <v>66</v>
      </c>
      <c r="C20" s="6">
        <v>179</v>
      </c>
      <c r="D20" s="20">
        <f t="shared" si="0"/>
        <v>1.9386981479475793</v>
      </c>
    </row>
    <row r="21" spans="2:4" x14ac:dyDescent="0.25">
      <c r="B21" s="2" t="s">
        <v>62</v>
      </c>
      <c r="C21" s="6">
        <v>179</v>
      </c>
      <c r="D21" s="20">
        <f t="shared" si="0"/>
        <v>1.9386981479475793</v>
      </c>
    </row>
    <row r="22" spans="2:4" x14ac:dyDescent="0.25">
      <c r="B22" s="2" t="s">
        <v>63</v>
      </c>
      <c r="C22" s="6">
        <v>177</v>
      </c>
      <c r="D22" s="20">
        <f t="shared" si="0"/>
        <v>1.9170367161269359</v>
      </c>
    </row>
    <row r="23" spans="2:4" x14ac:dyDescent="0.25">
      <c r="B23" s="2" t="s">
        <v>64</v>
      </c>
      <c r="C23" s="6">
        <v>172</v>
      </c>
      <c r="D23" s="20">
        <f t="shared" si="0"/>
        <v>1.8628831365753278</v>
      </c>
    </row>
    <row r="24" spans="2:4" x14ac:dyDescent="0.25">
      <c r="B24" s="2" t="s">
        <v>65</v>
      </c>
      <c r="C24" s="6">
        <v>141</v>
      </c>
      <c r="D24" s="20">
        <f t="shared" si="0"/>
        <v>1.5271309433553557</v>
      </c>
    </row>
    <row r="25" spans="2:4" x14ac:dyDescent="0.25">
      <c r="B25" s="2" t="s">
        <v>67</v>
      </c>
      <c r="C25" s="6">
        <v>126</v>
      </c>
      <c r="D25" s="20">
        <f t="shared" si="0"/>
        <v>1.3646702047005308</v>
      </c>
    </row>
    <row r="26" spans="2:4" x14ac:dyDescent="0.25">
      <c r="B26" s="2" t="s">
        <v>68</v>
      </c>
      <c r="C26" s="6">
        <v>121</v>
      </c>
      <c r="D26" s="20">
        <f t="shared" si="0"/>
        <v>1.3105166251489224</v>
      </c>
    </row>
    <row r="27" spans="2:4" x14ac:dyDescent="0.25">
      <c r="B27" s="2" t="s">
        <v>73</v>
      </c>
      <c r="C27" s="6">
        <v>106</v>
      </c>
      <c r="D27" s="20">
        <f t="shared" si="0"/>
        <v>1.1480558864940973</v>
      </c>
    </row>
    <row r="28" spans="2:4" x14ac:dyDescent="0.25">
      <c r="B28" s="2" t="s">
        <v>70</v>
      </c>
      <c r="C28" s="6">
        <v>90</v>
      </c>
      <c r="D28" s="20">
        <f t="shared" si="0"/>
        <v>0.97476443192895046</v>
      </c>
    </row>
    <row r="29" spans="2:4" x14ac:dyDescent="0.25">
      <c r="B29" s="2" t="s">
        <v>74</v>
      </c>
      <c r="C29" s="6">
        <v>89</v>
      </c>
      <c r="D29" s="20">
        <f t="shared" si="0"/>
        <v>0.96393371601862887</v>
      </c>
    </row>
    <row r="30" spans="2:4" x14ac:dyDescent="0.25">
      <c r="B30" s="2" t="s">
        <v>78</v>
      </c>
      <c r="C30" s="6">
        <v>83</v>
      </c>
      <c r="D30" s="20">
        <f t="shared" si="0"/>
        <v>0.8989494205566988</v>
      </c>
    </row>
    <row r="31" spans="2:4" x14ac:dyDescent="0.25">
      <c r="B31" s="2" t="s">
        <v>71</v>
      </c>
      <c r="C31" s="6">
        <v>76</v>
      </c>
      <c r="D31" s="20">
        <f t="shared" si="0"/>
        <v>0.82313440918444714</v>
      </c>
    </row>
    <row r="32" spans="2:4" x14ac:dyDescent="0.25">
      <c r="B32" s="2" t="s">
        <v>72</v>
      </c>
      <c r="C32" s="6">
        <v>74</v>
      </c>
      <c r="D32" s="20">
        <f t="shared" si="0"/>
        <v>0.80147297736380374</v>
      </c>
    </row>
    <row r="33" spans="2:4" x14ac:dyDescent="0.25">
      <c r="B33" s="2" t="s">
        <v>75</v>
      </c>
      <c r="C33" s="6">
        <v>66</v>
      </c>
      <c r="D33" s="20">
        <f t="shared" si="0"/>
        <v>0.71482725008123038</v>
      </c>
    </row>
    <row r="34" spans="2:4" x14ac:dyDescent="0.25">
      <c r="B34" s="2" t="s">
        <v>77</v>
      </c>
      <c r="C34" s="6">
        <v>64</v>
      </c>
      <c r="D34" s="20">
        <f t="shared" si="0"/>
        <v>0.69316581826058699</v>
      </c>
    </row>
    <row r="35" spans="2:4" x14ac:dyDescent="0.25">
      <c r="B35" s="2" t="s">
        <v>81</v>
      </c>
      <c r="C35" s="6">
        <v>62</v>
      </c>
      <c r="D35" s="20">
        <f t="shared" si="0"/>
        <v>0.6715043864399437</v>
      </c>
    </row>
    <row r="36" spans="2:4" x14ac:dyDescent="0.25">
      <c r="B36" s="2" t="s">
        <v>97</v>
      </c>
      <c r="C36" s="6">
        <v>61</v>
      </c>
      <c r="D36" s="20">
        <f t="shared" si="0"/>
        <v>0.660673670529622</v>
      </c>
    </row>
    <row r="37" spans="2:4" x14ac:dyDescent="0.25">
      <c r="B37" s="2" t="s">
        <v>80</v>
      </c>
      <c r="C37" s="6">
        <v>56</v>
      </c>
      <c r="D37" s="20">
        <f t="shared" si="0"/>
        <v>0.60652009097801363</v>
      </c>
    </row>
    <row r="38" spans="2:4" x14ac:dyDescent="0.25">
      <c r="B38" s="2" t="s">
        <v>79</v>
      </c>
      <c r="C38" s="6">
        <v>52</v>
      </c>
      <c r="D38" s="20">
        <f t="shared" si="0"/>
        <v>0.56319722733672695</v>
      </c>
    </row>
    <row r="39" spans="2:4" x14ac:dyDescent="0.25">
      <c r="B39" s="2" t="s">
        <v>88</v>
      </c>
      <c r="C39" s="6">
        <v>47</v>
      </c>
      <c r="D39" s="20">
        <f t="shared" si="0"/>
        <v>0.50904364778511857</v>
      </c>
    </row>
    <row r="40" spans="2:4" x14ac:dyDescent="0.25">
      <c r="B40" s="2" t="s">
        <v>82</v>
      </c>
      <c r="C40" s="6">
        <v>44</v>
      </c>
      <c r="D40" s="20">
        <f t="shared" si="0"/>
        <v>0.47655150005415359</v>
      </c>
    </row>
    <row r="41" spans="2:4" x14ac:dyDescent="0.25">
      <c r="B41" s="2" t="s">
        <v>89</v>
      </c>
      <c r="C41" s="6">
        <v>43</v>
      </c>
      <c r="D41" s="20">
        <f t="shared" si="0"/>
        <v>0.46572078414383195</v>
      </c>
    </row>
    <row r="42" spans="2:4" x14ac:dyDescent="0.25">
      <c r="B42" s="2" t="s">
        <v>84</v>
      </c>
      <c r="C42" s="6">
        <v>42</v>
      </c>
      <c r="D42" s="20">
        <f t="shared" si="0"/>
        <v>0.45489006823351025</v>
      </c>
    </row>
    <row r="43" spans="2:4" x14ac:dyDescent="0.25">
      <c r="B43" s="2" t="s">
        <v>92</v>
      </c>
      <c r="C43" s="6">
        <v>41</v>
      </c>
      <c r="D43" s="20">
        <f t="shared" si="0"/>
        <v>0.44405935232318855</v>
      </c>
    </row>
    <row r="44" spans="2:4" x14ac:dyDescent="0.25">
      <c r="B44" s="2" t="s">
        <v>86</v>
      </c>
      <c r="C44" s="6">
        <v>40</v>
      </c>
      <c r="D44" s="20">
        <f t="shared" si="0"/>
        <v>0.43322863641286685</v>
      </c>
    </row>
    <row r="45" spans="2:4" x14ac:dyDescent="0.25">
      <c r="B45" s="2" t="s">
        <v>76</v>
      </c>
      <c r="C45" s="6">
        <v>35</v>
      </c>
      <c r="D45" s="20">
        <f t="shared" si="0"/>
        <v>0.37907505686125853</v>
      </c>
    </row>
    <row r="46" spans="2:4" x14ac:dyDescent="0.25">
      <c r="B46" s="2" t="s">
        <v>94</v>
      </c>
      <c r="C46" s="6">
        <v>35</v>
      </c>
      <c r="D46" s="20">
        <f t="shared" si="0"/>
        <v>0.37907505686125853</v>
      </c>
    </row>
    <row r="47" spans="2:4" x14ac:dyDescent="0.25">
      <c r="B47" s="2" t="s">
        <v>100</v>
      </c>
      <c r="C47" s="6">
        <v>34</v>
      </c>
      <c r="D47" s="20">
        <f t="shared" si="0"/>
        <v>0.36824434095093689</v>
      </c>
    </row>
    <row r="48" spans="2:4" x14ac:dyDescent="0.25">
      <c r="B48" s="2" t="s">
        <v>99</v>
      </c>
      <c r="C48" s="6">
        <v>34</v>
      </c>
      <c r="D48" s="20">
        <f t="shared" si="0"/>
        <v>0.36824434095093689</v>
      </c>
    </row>
    <row r="49" spans="2:4" x14ac:dyDescent="0.25">
      <c r="B49" s="2" t="s">
        <v>98</v>
      </c>
      <c r="C49" s="6">
        <v>33</v>
      </c>
      <c r="D49" s="20">
        <f t="shared" si="0"/>
        <v>0.35741362504061519</v>
      </c>
    </row>
    <row r="50" spans="2:4" x14ac:dyDescent="0.25">
      <c r="B50" s="2" t="s">
        <v>96</v>
      </c>
      <c r="C50" s="6">
        <v>32</v>
      </c>
      <c r="D50" s="20">
        <f t="shared" si="0"/>
        <v>0.34658290913029349</v>
      </c>
    </row>
    <row r="51" spans="2:4" x14ac:dyDescent="0.25">
      <c r="B51" s="2" t="s">
        <v>93</v>
      </c>
      <c r="C51" s="6">
        <v>31</v>
      </c>
      <c r="D51" s="20">
        <f t="shared" si="0"/>
        <v>0.33575219321997185</v>
      </c>
    </row>
    <row r="52" spans="2:4" x14ac:dyDescent="0.25">
      <c r="B52" s="2" t="s">
        <v>110</v>
      </c>
      <c r="C52" s="6">
        <v>29</v>
      </c>
      <c r="D52" s="20">
        <f t="shared" si="0"/>
        <v>0.31409076139932851</v>
      </c>
    </row>
    <row r="53" spans="2:4" x14ac:dyDescent="0.25">
      <c r="B53" s="2" t="s">
        <v>87</v>
      </c>
      <c r="C53" s="6">
        <v>27</v>
      </c>
      <c r="D53" s="20">
        <f t="shared" si="0"/>
        <v>0.29242932957868517</v>
      </c>
    </row>
    <row r="54" spans="2:4" x14ac:dyDescent="0.25">
      <c r="B54" s="2" t="s">
        <v>102</v>
      </c>
      <c r="C54" s="6">
        <v>26</v>
      </c>
      <c r="D54" s="20">
        <f t="shared" si="0"/>
        <v>0.28159861366836347</v>
      </c>
    </row>
    <row r="55" spans="2:4" x14ac:dyDescent="0.25">
      <c r="B55" s="2" t="s">
        <v>104</v>
      </c>
      <c r="C55" s="6">
        <v>26</v>
      </c>
      <c r="D55" s="20">
        <f t="shared" si="0"/>
        <v>0.28159861366836347</v>
      </c>
    </row>
    <row r="56" spans="2:4" x14ac:dyDescent="0.25">
      <c r="B56" s="2" t="s">
        <v>119</v>
      </c>
      <c r="C56" s="6">
        <v>26</v>
      </c>
      <c r="D56" s="20">
        <f t="shared" si="0"/>
        <v>0.28159861366836347</v>
      </c>
    </row>
    <row r="57" spans="2:4" x14ac:dyDescent="0.25">
      <c r="B57" s="2" t="s">
        <v>124</v>
      </c>
      <c r="C57" s="6">
        <v>22</v>
      </c>
      <c r="D57" s="20">
        <f t="shared" si="0"/>
        <v>0.23827575002707679</v>
      </c>
    </row>
    <row r="58" spans="2:4" x14ac:dyDescent="0.25">
      <c r="B58" s="2" t="s">
        <v>85</v>
      </c>
      <c r="C58" s="6">
        <v>22</v>
      </c>
      <c r="D58" s="20">
        <f t="shared" si="0"/>
        <v>0.23827575002707679</v>
      </c>
    </row>
    <row r="59" spans="2:4" x14ac:dyDescent="0.25">
      <c r="B59" s="2" t="s">
        <v>91</v>
      </c>
      <c r="C59" s="6">
        <v>22</v>
      </c>
      <c r="D59" s="20">
        <f t="shared" si="0"/>
        <v>0.23827575002707679</v>
      </c>
    </row>
    <row r="60" spans="2:4" x14ac:dyDescent="0.25">
      <c r="B60" s="2" t="s">
        <v>83</v>
      </c>
      <c r="C60" s="6">
        <v>22</v>
      </c>
      <c r="D60" s="20">
        <f t="shared" si="0"/>
        <v>0.23827575002707679</v>
      </c>
    </row>
    <row r="61" spans="2:4" x14ac:dyDescent="0.25">
      <c r="B61" s="2" t="s">
        <v>112</v>
      </c>
      <c r="C61" s="6">
        <v>22</v>
      </c>
      <c r="D61" s="20">
        <f t="shared" si="0"/>
        <v>0.23827575002707679</v>
      </c>
    </row>
    <row r="62" spans="2:4" x14ac:dyDescent="0.25">
      <c r="B62" s="2" t="s">
        <v>101</v>
      </c>
      <c r="C62" s="6">
        <v>21</v>
      </c>
      <c r="D62" s="20">
        <f t="shared" si="0"/>
        <v>0.22744503411675512</v>
      </c>
    </row>
    <row r="63" spans="2:4" x14ac:dyDescent="0.25">
      <c r="B63" s="2" t="s">
        <v>107</v>
      </c>
      <c r="C63" s="6">
        <v>21</v>
      </c>
      <c r="D63" s="20">
        <f t="shared" si="0"/>
        <v>0.22744503411675512</v>
      </c>
    </row>
    <row r="64" spans="2:4" x14ac:dyDescent="0.25">
      <c r="B64" s="2" t="s">
        <v>121</v>
      </c>
      <c r="C64" s="6">
        <v>20</v>
      </c>
      <c r="D64" s="20">
        <f t="shared" si="0"/>
        <v>0.21661431820643343</v>
      </c>
    </row>
    <row r="65" spans="2:4" x14ac:dyDescent="0.25">
      <c r="B65" s="2" t="s">
        <v>95</v>
      </c>
      <c r="C65" s="6">
        <v>20</v>
      </c>
      <c r="D65" s="20">
        <f t="shared" si="0"/>
        <v>0.21661431820643343</v>
      </c>
    </row>
    <row r="66" spans="2:4" x14ac:dyDescent="0.25">
      <c r="B66" s="2" t="s">
        <v>127</v>
      </c>
      <c r="C66" s="6">
        <v>19</v>
      </c>
      <c r="D66" s="20">
        <f t="shared" si="0"/>
        <v>0.20578360229611178</v>
      </c>
    </row>
    <row r="67" spans="2:4" x14ac:dyDescent="0.25">
      <c r="B67" s="2" t="s">
        <v>277</v>
      </c>
      <c r="C67" s="6">
        <v>18</v>
      </c>
      <c r="D67" s="20">
        <f t="shared" si="0"/>
        <v>0.19495288638579011</v>
      </c>
    </row>
    <row r="68" spans="2:4" x14ac:dyDescent="0.25">
      <c r="B68" s="2" t="s">
        <v>106</v>
      </c>
      <c r="C68" s="6">
        <v>18</v>
      </c>
      <c r="D68" s="20">
        <f t="shared" si="0"/>
        <v>0.19495288638579011</v>
      </c>
    </row>
    <row r="69" spans="2:4" x14ac:dyDescent="0.25">
      <c r="B69" s="2" t="s">
        <v>133</v>
      </c>
      <c r="C69" s="6">
        <v>17</v>
      </c>
      <c r="D69" s="20">
        <f t="shared" si="0"/>
        <v>0.18412217047546844</v>
      </c>
    </row>
    <row r="70" spans="2:4" x14ac:dyDescent="0.25">
      <c r="B70" s="2" t="s">
        <v>118</v>
      </c>
      <c r="C70" s="6">
        <v>17</v>
      </c>
      <c r="D70" s="20">
        <f t="shared" si="0"/>
        <v>0.18412217047546844</v>
      </c>
    </row>
    <row r="71" spans="2:4" x14ac:dyDescent="0.25">
      <c r="B71" s="2" t="s">
        <v>134</v>
      </c>
      <c r="C71" s="6">
        <v>17</v>
      </c>
      <c r="D71" s="20">
        <f t="shared" si="0"/>
        <v>0.18412217047546844</v>
      </c>
    </row>
    <row r="72" spans="2:4" x14ac:dyDescent="0.25">
      <c r="B72" s="2" t="s">
        <v>105</v>
      </c>
      <c r="C72" s="6">
        <v>16</v>
      </c>
      <c r="D72" s="20">
        <f t="shared" ref="D72:D100" si="1">C72/C$101*100</f>
        <v>0.17329145456514675</v>
      </c>
    </row>
    <row r="73" spans="2:4" x14ac:dyDescent="0.25">
      <c r="B73" s="2" t="s">
        <v>278</v>
      </c>
      <c r="C73" s="6">
        <v>16</v>
      </c>
      <c r="D73" s="20">
        <f t="shared" si="1"/>
        <v>0.17329145456514675</v>
      </c>
    </row>
    <row r="74" spans="2:4" x14ac:dyDescent="0.25">
      <c r="B74" s="2" t="s">
        <v>115</v>
      </c>
      <c r="C74" s="6">
        <v>16</v>
      </c>
      <c r="D74" s="20">
        <f t="shared" si="1"/>
        <v>0.17329145456514675</v>
      </c>
    </row>
    <row r="75" spans="2:4" x14ac:dyDescent="0.25">
      <c r="B75" s="2" t="s">
        <v>123</v>
      </c>
      <c r="C75" s="6">
        <v>15</v>
      </c>
      <c r="D75" s="20">
        <f t="shared" si="1"/>
        <v>0.16246073865482508</v>
      </c>
    </row>
    <row r="76" spans="2:4" x14ac:dyDescent="0.25">
      <c r="B76" s="2" t="s">
        <v>136</v>
      </c>
      <c r="C76" s="6">
        <v>15</v>
      </c>
      <c r="D76" s="20">
        <f t="shared" si="1"/>
        <v>0.16246073865482508</v>
      </c>
    </row>
    <row r="77" spans="2:4" x14ac:dyDescent="0.25">
      <c r="B77" s="2" t="s">
        <v>109</v>
      </c>
      <c r="C77" s="6">
        <v>15</v>
      </c>
      <c r="D77" s="20">
        <f t="shared" si="1"/>
        <v>0.16246073865482508</v>
      </c>
    </row>
    <row r="78" spans="2:4" x14ac:dyDescent="0.25">
      <c r="B78" s="2" t="s">
        <v>135</v>
      </c>
      <c r="C78" s="6">
        <v>15</v>
      </c>
      <c r="D78" s="20">
        <f t="shared" si="1"/>
        <v>0.16246073865482508</v>
      </c>
    </row>
    <row r="79" spans="2:4" x14ac:dyDescent="0.25">
      <c r="B79" s="2" t="s">
        <v>111</v>
      </c>
      <c r="C79" s="6">
        <v>15</v>
      </c>
      <c r="D79" s="20">
        <f t="shared" si="1"/>
        <v>0.16246073865482508</v>
      </c>
    </row>
    <row r="80" spans="2:4" x14ac:dyDescent="0.25">
      <c r="B80" s="2" t="s">
        <v>137</v>
      </c>
      <c r="C80" s="6">
        <v>14</v>
      </c>
      <c r="D80" s="20">
        <f t="shared" si="1"/>
        <v>0.15163002274450341</v>
      </c>
    </row>
    <row r="81" spans="2:4" x14ac:dyDescent="0.25">
      <c r="B81" s="2" t="s">
        <v>128</v>
      </c>
      <c r="C81" s="6">
        <v>14</v>
      </c>
      <c r="D81" s="20">
        <f t="shared" si="1"/>
        <v>0.15163002274450341</v>
      </c>
    </row>
    <row r="82" spans="2:4" x14ac:dyDescent="0.25">
      <c r="B82" s="2" t="s">
        <v>138</v>
      </c>
      <c r="C82" s="6">
        <v>14</v>
      </c>
      <c r="D82" s="20">
        <f t="shared" si="1"/>
        <v>0.15163002274450341</v>
      </c>
    </row>
    <row r="83" spans="2:4" x14ac:dyDescent="0.25">
      <c r="B83" s="2" t="s">
        <v>120</v>
      </c>
      <c r="C83" s="6">
        <v>13</v>
      </c>
      <c r="D83" s="20">
        <f t="shared" si="1"/>
        <v>0.14079930683418174</v>
      </c>
    </row>
    <row r="84" spans="2:4" x14ac:dyDescent="0.25">
      <c r="B84" s="2" t="s">
        <v>279</v>
      </c>
      <c r="C84" s="6">
        <v>13</v>
      </c>
      <c r="D84" s="20">
        <f t="shared" si="1"/>
        <v>0.14079930683418174</v>
      </c>
    </row>
    <row r="85" spans="2:4" x14ac:dyDescent="0.25">
      <c r="B85" s="2" t="s">
        <v>113</v>
      </c>
      <c r="C85" s="6">
        <v>13</v>
      </c>
      <c r="D85" s="20">
        <f t="shared" si="1"/>
        <v>0.14079930683418174</v>
      </c>
    </row>
    <row r="86" spans="2:4" x14ac:dyDescent="0.25">
      <c r="B86" s="2" t="s">
        <v>108</v>
      </c>
      <c r="C86" s="6">
        <v>13</v>
      </c>
      <c r="D86" s="20">
        <f t="shared" si="1"/>
        <v>0.14079930683418174</v>
      </c>
    </row>
    <row r="87" spans="2:4" x14ac:dyDescent="0.25">
      <c r="B87" s="2" t="s">
        <v>114</v>
      </c>
      <c r="C87" s="6">
        <v>13</v>
      </c>
      <c r="D87" s="20">
        <f t="shared" si="1"/>
        <v>0.14079930683418174</v>
      </c>
    </row>
    <row r="88" spans="2:4" x14ac:dyDescent="0.25">
      <c r="B88" s="2" t="s">
        <v>280</v>
      </c>
      <c r="C88" s="6">
        <v>13</v>
      </c>
      <c r="D88" s="20">
        <f t="shared" si="1"/>
        <v>0.14079930683418174</v>
      </c>
    </row>
    <row r="89" spans="2:4" x14ac:dyDescent="0.25">
      <c r="B89" s="2" t="s">
        <v>281</v>
      </c>
      <c r="C89" s="6">
        <v>13</v>
      </c>
      <c r="D89" s="20">
        <f t="shared" si="1"/>
        <v>0.14079930683418174</v>
      </c>
    </row>
    <row r="90" spans="2:4" x14ac:dyDescent="0.25">
      <c r="B90" s="2" t="s">
        <v>282</v>
      </c>
      <c r="C90" s="6">
        <v>12</v>
      </c>
      <c r="D90" s="20">
        <f t="shared" si="1"/>
        <v>0.12996859092386007</v>
      </c>
    </row>
    <row r="91" spans="2:4" x14ac:dyDescent="0.25">
      <c r="B91" s="2" t="s">
        <v>117</v>
      </c>
      <c r="C91" s="6">
        <v>12</v>
      </c>
      <c r="D91" s="20">
        <f t="shared" si="1"/>
        <v>0.12996859092386007</v>
      </c>
    </row>
    <row r="92" spans="2:4" x14ac:dyDescent="0.25">
      <c r="B92" s="2" t="s">
        <v>132</v>
      </c>
      <c r="C92" s="6">
        <v>12</v>
      </c>
      <c r="D92" s="20">
        <f t="shared" si="1"/>
        <v>0.12996859092386007</v>
      </c>
    </row>
    <row r="93" spans="2:4" x14ac:dyDescent="0.25">
      <c r="B93" s="2" t="s">
        <v>116</v>
      </c>
      <c r="C93" s="6">
        <v>12</v>
      </c>
      <c r="D93" s="20">
        <f t="shared" si="1"/>
        <v>0.12996859092386007</v>
      </c>
    </row>
    <row r="94" spans="2:4" x14ac:dyDescent="0.25">
      <c r="B94" s="2" t="s">
        <v>283</v>
      </c>
      <c r="C94" s="6">
        <v>12</v>
      </c>
      <c r="D94" s="20">
        <f t="shared" si="1"/>
        <v>0.12996859092386007</v>
      </c>
    </row>
    <row r="95" spans="2:4" x14ac:dyDescent="0.25">
      <c r="B95" s="2" t="s">
        <v>284</v>
      </c>
      <c r="C95" s="6">
        <v>11</v>
      </c>
      <c r="D95" s="20">
        <f t="shared" si="1"/>
        <v>0.1191378750135384</v>
      </c>
    </row>
    <row r="96" spans="2:4" x14ac:dyDescent="0.25">
      <c r="B96" s="2" t="s">
        <v>285</v>
      </c>
      <c r="C96" s="6">
        <v>11</v>
      </c>
      <c r="D96" s="20">
        <f t="shared" si="1"/>
        <v>0.1191378750135384</v>
      </c>
    </row>
    <row r="97" spans="2:4" x14ac:dyDescent="0.25">
      <c r="B97" s="2" t="s">
        <v>122</v>
      </c>
      <c r="C97" s="6">
        <v>11</v>
      </c>
      <c r="D97" s="20">
        <f t="shared" si="1"/>
        <v>0.1191378750135384</v>
      </c>
    </row>
    <row r="98" spans="2:4" x14ac:dyDescent="0.25">
      <c r="B98" s="2" t="s">
        <v>140</v>
      </c>
      <c r="C98" s="6">
        <v>11</v>
      </c>
      <c r="D98" s="20">
        <f t="shared" si="1"/>
        <v>0.1191378750135384</v>
      </c>
    </row>
    <row r="99" spans="2:4" x14ac:dyDescent="0.25">
      <c r="B99" s="2" t="s">
        <v>286</v>
      </c>
      <c r="C99" s="6">
        <v>10</v>
      </c>
      <c r="D99" s="20">
        <f t="shared" si="1"/>
        <v>0.10830715910321671</v>
      </c>
    </row>
    <row r="100" spans="2:4" x14ac:dyDescent="0.25">
      <c r="B100" s="13" t="s">
        <v>131</v>
      </c>
      <c r="C100" s="14">
        <v>10</v>
      </c>
      <c r="D100" s="20">
        <f t="shared" si="1"/>
        <v>0.10830715910321671</v>
      </c>
    </row>
    <row r="101" spans="2:4" x14ac:dyDescent="0.25">
      <c r="B101" s="17" t="s">
        <v>3</v>
      </c>
      <c r="C101" s="18">
        <v>9233</v>
      </c>
      <c r="D101" s="18">
        <f>SUM(D7:D100)</f>
        <v>94.768764215314619</v>
      </c>
    </row>
  </sheetData>
  <sheetProtection password="CF21" sheet="1" objects="1" scenarios="1"/>
  <mergeCells count="3">
    <mergeCell ref="B1:M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scale="71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P104"/>
  <sheetViews>
    <sheetView showGridLines="0" showRowColHeaders="0" workbookViewId="0">
      <pane xSplit="17" ySplit="5" topLeftCell="R6" activePane="bottomRight" state="frozen"/>
      <selection activeCell="B21" sqref="B21:D48"/>
      <selection pane="topRight" activeCell="B21" sqref="B21:D48"/>
      <selection pane="bottomLeft" activeCell="B21" sqref="B21:D48"/>
      <selection pane="bottomRight" activeCell="B21" sqref="B21:D48"/>
    </sheetView>
  </sheetViews>
  <sheetFormatPr defaultRowHeight="15" x14ac:dyDescent="0.25"/>
  <cols>
    <col min="1" max="1" width="3" customWidth="1"/>
    <col min="2" max="2" width="16.42578125" bestFit="1" customWidth="1"/>
    <col min="3" max="4" width="10" style="1" customWidth="1"/>
    <col min="5" max="5" width="3.42578125" customWidth="1"/>
    <col min="6" max="6" width="20" customWidth="1"/>
    <col min="7" max="8" width="10" style="10" customWidth="1"/>
    <col min="9" max="9" width="3.42578125" customWidth="1"/>
    <col min="10" max="10" width="20" customWidth="1"/>
    <col min="11" max="11" width="10" style="1" customWidth="1"/>
    <col min="12" max="12" width="10" customWidth="1"/>
    <col min="13" max="13" width="3.42578125" customWidth="1"/>
    <col min="14" max="14" width="20" customWidth="1"/>
    <col min="15" max="15" width="10" style="1" customWidth="1"/>
    <col min="16" max="16" width="10" customWidth="1"/>
    <col min="17" max="17" width="3" customWidth="1"/>
    <col min="18" max="18" width="15.42578125" customWidth="1"/>
  </cols>
  <sheetData>
    <row r="1" spans="2:16" ht="18.75" x14ac:dyDescent="0.3">
      <c r="B1" s="170" t="s">
        <v>315</v>
      </c>
      <c r="C1" s="170"/>
      <c r="D1" s="170"/>
      <c r="E1" s="170"/>
      <c r="F1" s="170"/>
      <c r="G1" s="170"/>
      <c r="H1" s="170"/>
      <c r="I1" s="170"/>
      <c r="J1" s="170"/>
      <c r="K1" s="170"/>
      <c r="N1" s="1"/>
      <c r="O1"/>
    </row>
    <row r="2" spans="2:16" x14ac:dyDescent="0.25">
      <c r="B2" s="171" t="s">
        <v>346</v>
      </c>
      <c r="C2" s="171"/>
      <c r="D2" s="171"/>
      <c r="E2" s="171"/>
      <c r="F2" s="171"/>
      <c r="G2" s="171"/>
      <c r="H2" s="171"/>
      <c r="I2" s="171"/>
      <c r="J2" s="171"/>
      <c r="K2" s="171"/>
      <c r="N2" s="1"/>
      <c r="O2"/>
    </row>
    <row r="3" spans="2:16" ht="5.25" hidden="1" customHeight="1" x14ac:dyDescent="0.25"/>
    <row r="4" spans="2:16" ht="5.25" hidden="1" customHeight="1" x14ac:dyDescent="0.25"/>
    <row r="5" spans="2:16" ht="12" customHeight="1" x14ac:dyDescent="0.25">
      <c r="B5" s="4" t="s">
        <v>13</v>
      </c>
      <c r="C5" s="11" t="s">
        <v>145</v>
      </c>
      <c r="D5" s="11" t="s">
        <v>144</v>
      </c>
      <c r="E5" s="5"/>
      <c r="F5" s="4" t="s">
        <v>15</v>
      </c>
      <c r="G5" s="11" t="s">
        <v>145</v>
      </c>
      <c r="H5" s="11" t="s">
        <v>144</v>
      </c>
      <c r="I5" s="5"/>
      <c r="J5" s="4" t="s">
        <v>142</v>
      </c>
      <c r="K5" s="11" t="s">
        <v>145</v>
      </c>
      <c r="L5" s="11" t="s">
        <v>144</v>
      </c>
      <c r="N5" s="4" t="s">
        <v>142</v>
      </c>
      <c r="O5" s="11" t="s">
        <v>145</v>
      </c>
      <c r="P5" s="11" t="s">
        <v>144</v>
      </c>
    </row>
    <row r="6" spans="2:16" ht="12" customHeight="1" x14ac:dyDescent="0.25">
      <c r="B6" s="5" t="s">
        <v>0</v>
      </c>
      <c r="C6" s="55">
        <v>1558</v>
      </c>
      <c r="D6" s="55">
        <f>C6/C$8*100</f>
        <v>16.220718375845912</v>
      </c>
      <c r="E6" s="5"/>
      <c r="F6" s="5" t="s">
        <v>327</v>
      </c>
      <c r="G6" s="55">
        <v>2916</v>
      </c>
      <c r="H6" s="56">
        <f t="shared" ref="H6:H36" si="0">G6/G$36*100</f>
        <v>30.359187922956792</v>
      </c>
      <c r="I6" s="5"/>
      <c r="J6" s="5" t="s">
        <v>180</v>
      </c>
      <c r="K6" s="55">
        <v>1632</v>
      </c>
      <c r="L6" s="56">
        <f>K6/K$104*100</f>
        <v>16.991150442477874</v>
      </c>
      <c r="N6" s="5" t="s">
        <v>191</v>
      </c>
      <c r="O6" s="55">
        <v>193</v>
      </c>
      <c r="P6" s="56">
        <f>O6/O$104*100</f>
        <v>2.0093701197293075</v>
      </c>
    </row>
    <row r="7" spans="2:16" ht="12" customHeight="1" x14ac:dyDescent="0.25">
      <c r="B7" s="13" t="s">
        <v>2</v>
      </c>
      <c r="C7" s="55">
        <v>8047</v>
      </c>
      <c r="D7" s="55">
        <f t="shared" ref="D7:D8" si="1">C7/C$8*100</f>
        <v>83.779281624154095</v>
      </c>
      <c r="E7" s="5"/>
      <c r="F7" s="2" t="s">
        <v>337</v>
      </c>
      <c r="G7" s="55">
        <v>2218</v>
      </c>
      <c r="H7" s="56">
        <f t="shared" si="0"/>
        <v>23.092139510671526</v>
      </c>
      <c r="I7" s="5"/>
      <c r="J7" s="2" t="s">
        <v>183</v>
      </c>
      <c r="K7" s="55">
        <v>401</v>
      </c>
      <c r="L7" s="56">
        <f t="shared" ref="L7:L70" si="2">K7/K$104*100</f>
        <v>4.1749089016137431</v>
      </c>
      <c r="N7" s="2" t="s">
        <v>245</v>
      </c>
      <c r="O7" s="55">
        <v>11</v>
      </c>
      <c r="P7" s="56">
        <f t="shared" ref="P7:P70" si="3">O7/O$104*100</f>
        <v>0.11452368558042686</v>
      </c>
    </row>
    <row r="8" spans="2:16" ht="12" customHeight="1" x14ac:dyDescent="0.25">
      <c r="B8" s="17" t="s">
        <v>3</v>
      </c>
      <c r="C8" s="18">
        <f>SUM(C6:C7)</f>
        <v>9605</v>
      </c>
      <c r="D8" s="18">
        <f t="shared" si="1"/>
        <v>100</v>
      </c>
      <c r="E8" s="5"/>
      <c r="F8" s="2" t="s">
        <v>316</v>
      </c>
      <c r="G8" s="55">
        <v>1825</v>
      </c>
      <c r="H8" s="56">
        <f t="shared" si="0"/>
        <v>19.000520562207186</v>
      </c>
      <c r="I8" s="5"/>
      <c r="J8" s="2" t="s">
        <v>181</v>
      </c>
      <c r="K8" s="55">
        <v>396</v>
      </c>
      <c r="L8" s="56">
        <f t="shared" si="2"/>
        <v>4.1228526808953667</v>
      </c>
      <c r="N8" s="2" t="s">
        <v>248</v>
      </c>
      <c r="O8" s="55">
        <v>20</v>
      </c>
      <c r="P8" s="56">
        <f t="shared" si="3"/>
        <v>0.20822488287350338</v>
      </c>
    </row>
    <row r="9" spans="2:16" ht="12" customHeight="1" x14ac:dyDescent="0.25">
      <c r="B9" s="5"/>
      <c r="C9" s="7"/>
      <c r="D9" s="7"/>
      <c r="E9" s="5"/>
      <c r="F9" s="2" t="s">
        <v>333</v>
      </c>
      <c r="G9" s="55">
        <v>984</v>
      </c>
      <c r="H9" s="56">
        <f t="shared" si="0"/>
        <v>10.244664237376366</v>
      </c>
      <c r="I9" s="5"/>
      <c r="J9" s="2" t="s">
        <v>184</v>
      </c>
      <c r="K9" s="55">
        <v>384</v>
      </c>
      <c r="L9" s="56">
        <f t="shared" si="2"/>
        <v>3.9979177511712649</v>
      </c>
      <c r="N9" s="2" t="s">
        <v>220</v>
      </c>
      <c r="O9" s="55">
        <v>35</v>
      </c>
      <c r="P9" s="56">
        <f t="shared" si="3"/>
        <v>0.36439354502863092</v>
      </c>
    </row>
    <row r="10" spans="2:16" ht="12" customHeight="1" x14ac:dyDescent="0.25">
      <c r="B10" s="4" t="s">
        <v>14</v>
      </c>
      <c r="C10" s="11" t="s">
        <v>145</v>
      </c>
      <c r="D10" s="11" t="s">
        <v>144</v>
      </c>
      <c r="E10" s="5"/>
      <c r="F10" s="2" t="s">
        <v>338</v>
      </c>
      <c r="G10" s="55">
        <v>740</v>
      </c>
      <c r="H10" s="56">
        <f t="shared" si="0"/>
        <v>7.7043206663196253</v>
      </c>
      <c r="I10" s="5"/>
      <c r="J10" s="2" t="s">
        <v>182</v>
      </c>
      <c r="K10" s="55">
        <v>367</v>
      </c>
      <c r="L10" s="56">
        <f t="shared" si="2"/>
        <v>3.8209266007287872</v>
      </c>
      <c r="N10" s="2" t="s">
        <v>216</v>
      </c>
      <c r="O10" s="55">
        <v>34</v>
      </c>
      <c r="P10" s="56">
        <f t="shared" si="3"/>
        <v>0.35398230088495575</v>
      </c>
    </row>
    <row r="11" spans="2:16" ht="12" customHeight="1" x14ac:dyDescent="0.25">
      <c r="B11" s="5" t="s">
        <v>1</v>
      </c>
      <c r="C11" s="55">
        <v>323</v>
      </c>
      <c r="D11" s="56">
        <f>C11/C$19*100</f>
        <v>3.3628318584070795</v>
      </c>
      <c r="E11" s="5"/>
      <c r="F11" s="2" t="s">
        <v>328</v>
      </c>
      <c r="G11" s="55">
        <v>236</v>
      </c>
      <c r="H11" s="56">
        <f t="shared" si="0"/>
        <v>2.4570536179073397</v>
      </c>
      <c r="I11" s="5"/>
      <c r="J11" s="2" t="s">
        <v>185</v>
      </c>
      <c r="K11" s="55">
        <v>323</v>
      </c>
      <c r="L11" s="56">
        <f t="shared" si="2"/>
        <v>3.3628318584070795</v>
      </c>
      <c r="N11" s="2" t="s">
        <v>212</v>
      </c>
      <c r="O11" s="55">
        <v>58</v>
      </c>
      <c r="P11" s="56">
        <f t="shared" si="3"/>
        <v>0.6038521603331598</v>
      </c>
    </row>
    <row r="12" spans="2:16" ht="12" customHeight="1" x14ac:dyDescent="0.25">
      <c r="B12" s="3" t="s">
        <v>9</v>
      </c>
      <c r="C12" s="55">
        <v>386</v>
      </c>
      <c r="D12" s="56">
        <f t="shared" ref="D12:D19" si="4">C12/C$19*100</f>
        <v>4.0187402394586149</v>
      </c>
      <c r="E12" s="5"/>
      <c r="F12" s="2" t="s">
        <v>344</v>
      </c>
      <c r="G12" s="55">
        <v>119</v>
      </c>
      <c r="H12" s="56">
        <f t="shared" si="0"/>
        <v>1.2389380530973451</v>
      </c>
      <c r="I12" s="5"/>
      <c r="J12" s="2" t="s">
        <v>187</v>
      </c>
      <c r="K12" s="55">
        <v>303</v>
      </c>
      <c r="L12" s="56">
        <f t="shared" si="2"/>
        <v>3.1546069755335764</v>
      </c>
      <c r="N12" s="2" t="s">
        <v>256</v>
      </c>
      <c r="O12" s="55">
        <v>10</v>
      </c>
      <c r="P12" s="56">
        <f t="shared" si="3"/>
        <v>0.10411244143675169</v>
      </c>
    </row>
    <row r="13" spans="2:16" ht="12" customHeight="1" x14ac:dyDescent="0.25">
      <c r="B13" s="3" t="s">
        <v>10</v>
      </c>
      <c r="C13" s="55">
        <v>162</v>
      </c>
      <c r="D13" s="56">
        <f t="shared" si="4"/>
        <v>1.6866215512753775</v>
      </c>
      <c r="E13" s="5"/>
      <c r="F13" s="2" t="s">
        <v>339</v>
      </c>
      <c r="G13" s="55">
        <v>117</v>
      </c>
      <c r="H13" s="56">
        <f t="shared" si="0"/>
        <v>1.2181155648099948</v>
      </c>
      <c r="I13" s="5"/>
      <c r="J13" s="2" t="s">
        <v>186</v>
      </c>
      <c r="K13" s="55">
        <v>273</v>
      </c>
      <c r="L13" s="56">
        <f t="shared" si="2"/>
        <v>2.842269651223321</v>
      </c>
      <c r="M13" s="5"/>
      <c r="N13" s="2" t="s">
        <v>239</v>
      </c>
      <c r="O13" s="55">
        <v>16</v>
      </c>
      <c r="P13" s="56">
        <f t="shared" si="3"/>
        <v>0.1665799062988027</v>
      </c>
    </row>
    <row r="14" spans="2:16" ht="12" customHeight="1" x14ac:dyDescent="0.25">
      <c r="B14" s="2" t="s">
        <v>4</v>
      </c>
      <c r="C14" s="55">
        <v>102</v>
      </c>
      <c r="D14" s="56">
        <f t="shared" si="4"/>
        <v>1.0619469026548671</v>
      </c>
      <c r="E14" s="5"/>
      <c r="F14" s="2" t="s">
        <v>321</v>
      </c>
      <c r="G14" s="55">
        <v>106</v>
      </c>
      <c r="H14" s="56">
        <f t="shared" si="0"/>
        <v>1.103591879229568</v>
      </c>
      <c r="I14" s="5"/>
      <c r="J14" s="2" t="s">
        <v>347</v>
      </c>
      <c r="K14" s="55">
        <v>250</v>
      </c>
      <c r="L14" s="56">
        <f t="shared" si="2"/>
        <v>2.6028110359187924</v>
      </c>
      <c r="M14" s="5"/>
      <c r="N14" s="2" t="s">
        <v>230</v>
      </c>
      <c r="O14" s="55">
        <v>22</v>
      </c>
      <c r="P14" s="56">
        <f t="shared" si="3"/>
        <v>0.22904737116085372</v>
      </c>
    </row>
    <row r="15" spans="2:16" ht="12" customHeight="1" x14ac:dyDescent="0.25">
      <c r="B15" s="2" t="s">
        <v>5</v>
      </c>
      <c r="C15" s="55">
        <v>2588</v>
      </c>
      <c r="D15" s="55">
        <f t="shared" si="4"/>
        <v>26.944299843831338</v>
      </c>
      <c r="E15" s="5"/>
      <c r="F15" s="2" t="s">
        <v>329</v>
      </c>
      <c r="G15" s="55">
        <v>88</v>
      </c>
      <c r="H15" s="56">
        <f t="shared" si="0"/>
        <v>0.91618948464341488</v>
      </c>
      <c r="I15" s="5"/>
      <c r="J15" s="2" t="s">
        <v>190</v>
      </c>
      <c r="K15" s="55">
        <v>223</v>
      </c>
      <c r="L15" s="56">
        <f t="shared" si="2"/>
        <v>2.3217074440395629</v>
      </c>
      <c r="M15" s="5"/>
      <c r="N15" s="2" t="s">
        <v>249</v>
      </c>
      <c r="O15" s="55">
        <v>14</v>
      </c>
      <c r="P15" s="56">
        <f t="shared" si="3"/>
        <v>0.14575741801145237</v>
      </c>
    </row>
    <row r="16" spans="2:16" ht="12" customHeight="1" x14ac:dyDescent="0.25">
      <c r="B16" s="2" t="s">
        <v>6</v>
      </c>
      <c r="C16" s="55">
        <v>3921</v>
      </c>
      <c r="D16" s="55">
        <f t="shared" si="4"/>
        <v>40.822488287350339</v>
      </c>
      <c r="E16" s="5"/>
      <c r="F16" s="2" t="s">
        <v>319</v>
      </c>
      <c r="G16" s="55">
        <v>78</v>
      </c>
      <c r="H16" s="56">
        <f t="shared" si="0"/>
        <v>0.81207704320666318</v>
      </c>
      <c r="I16" s="5"/>
      <c r="J16" s="2" t="s">
        <v>189</v>
      </c>
      <c r="K16" s="55">
        <v>215</v>
      </c>
      <c r="L16" s="56">
        <f t="shared" si="2"/>
        <v>2.2384174908901615</v>
      </c>
      <c r="M16" s="5"/>
      <c r="N16" s="2" t="s">
        <v>201</v>
      </c>
      <c r="O16" s="55">
        <v>88</v>
      </c>
      <c r="P16" s="56">
        <f t="shared" si="3"/>
        <v>0.91618948464341488</v>
      </c>
    </row>
    <row r="17" spans="2:16" ht="12" customHeight="1" x14ac:dyDescent="0.25">
      <c r="B17" s="2" t="s">
        <v>7</v>
      </c>
      <c r="C17" s="55">
        <v>1498</v>
      </c>
      <c r="D17" s="55">
        <f t="shared" si="4"/>
        <v>15.596043727225403</v>
      </c>
      <c r="E17" s="5"/>
      <c r="F17" s="2" t="s">
        <v>336</v>
      </c>
      <c r="G17" s="55">
        <v>73</v>
      </c>
      <c r="H17" s="56">
        <f t="shared" si="0"/>
        <v>0.7600208224882874</v>
      </c>
      <c r="I17" s="5"/>
      <c r="J17" s="2" t="s">
        <v>194</v>
      </c>
      <c r="K17" s="55">
        <v>210</v>
      </c>
      <c r="L17" s="56">
        <f t="shared" si="2"/>
        <v>2.1863612701717856</v>
      </c>
      <c r="M17" s="5"/>
      <c r="N17" s="2" t="s">
        <v>187</v>
      </c>
      <c r="O17" s="55">
        <v>303</v>
      </c>
      <c r="P17" s="56">
        <f t="shared" si="3"/>
        <v>3.1546069755335764</v>
      </c>
    </row>
    <row r="18" spans="2:16" ht="12" customHeight="1" x14ac:dyDescent="0.25">
      <c r="B18" s="13" t="s">
        <v>8</v>
      </c>
      <c r="C18" s="55">
        <v>625</v>
      </c>
      <c r="D18" s="56">
        <f t="shared" si="4"/>
        <v>6.5070275897969809</v>
      </c>
      <c r="E18" s="5"/>
      <c r="F18" s="2" t="s">
        <v>340</v>
      </c>
      <c r="G18" s="55">
        <v>22</v>
      </c>
      <c r="H18" s="56">
        <f t="shared" si="0"/>
        <v>0.22904737116085372</v>
      </c>
      <c r="I18" s="5"/>
      <c r="J18" s="2" t="s">
        <v>192</v>
      </c>
      <c r="K18" s="55">
        <v>205</v>
      </c>
      <c r="L18" s="56">
        <f t="shared" si="2"/>
        <v>2.1343050494534097</v>
      </c>
      <c r="M18" s="5"/>
      <c r="N18" s="2" t="s">
        <v>253</v>
      </c>
      <c r="O18" s="55">
        <v>14</v>
      </c>
      <c r="P18" s="56">
        <f t="shared" si="3"/>
        <v>0.14575741801145237</v>
      </c>
    </row>
    <row r="19" spans="2:16" ht="12" customHeight="1" x14ac:dyDescent="0.25">
      <c r="B19" s="17" t="s">
        <v>3</v>
      </c>
      <c r="C19" s="18">
        <f>SUM(C11:C18)</f>
        <v>9605</v>
      </c>
      <c r="D19" s="18">
        <f t="shared" si="4"/>
        <v>100</v>
      </c>
      <c r="E19" s="5"/>
      <c r="F19" s="2" t="s">
        <v>334</v>
      </c>
      <c r="G19" s="55">
        <v>18</v>
      </c>
      <c r="H19" s="56">
        <f t="shared" si="0"/>
        <v>0.18740239458615304</v>
      </c>
      <c r="I19" s="5"/>
      <c r="J19" s="2" t="s">
        <v>193</v>
      </c>
      <c r="K19" s="55">
        <v>202</v>
      </c>
      <c r="L19" s="56">
        <f t="shared" si="2"/>
        <v>2.1030713170223843</v>
      </c>
      <c r="M19" s="5"/>
      <c r="N19" s="2" t="s">
        <v>226</v>
      </c>
      <c r="O19" s="55">
        <v>30</v>
      </c>
      <c r="P19" s="56">
        <f t="shared" si="3"/>
        <v>0.31233732431025507</v>
      </c>
    </row>
    <row r="20" spans="2:16" ht="12" customHeight="1" x14ac:dyDescent="0.25">
      <c r="B20" s="5"/>
      <c r="C20" s="7"/>
      <c r="D20" s="7"/>
      <c r="E20" s="5"/>
      <c r="F20" s="2" t="s">
        <v>325</v>
      </c>
      <c r="G20" s="55">
        <v>14</v>
      </c>
      <c r="H20" s="56">
        <f t="shared" si="0"/>
        <v>0.14575741801145237</v>
      </c>
      <c r="I20" s="5"/>
      <c r="J20" s="2" t="s">
        <v>191</v>
      </c>
      <c r="K20" s="55">
        <v>193</v>
      </c>
      <c r="L20" s="56">
        <f t="shared" si="2"/>
        <v>2.0093701197293075</v>
      </c>
      <c r="M20" s="5"/>
      <c r="N20" s="2" t="s">
        <v>254</v>
      </c>
      <c r="O20" s="55">
        <v>13</v>
      </c>
      <c r="P20" s="56">
        <f t="shared" si="3"/>
        <v>0.1353461738677772</v>
      </c>
    </row>
    <row r="21" spans="2:16" ht="12" customHeight="1" x14ac:dyDescent="0.25">
      <c r="B21" s="4" t="s">
        <v>146</v>
      </c>
      <c r="C21" s="11" t="s">
        <v>145</v>
      </c>
      <c r="D21" s="11" t="s">
        <v>144</v>
      </c>
      <c r="E21" s="5"/>
      <c r="F21" s="2" t="s">
        <v>317</v>
      </c>
      <c r="G21" s="55">
        <v>4</v>
      </c>
      <c r="H21" s="56">
        <f t="shared" si="0"/>
        <v>4.1644976574700676E-2</v>
      </c>
      <c r="I21" s="5"/>
      <c r="J21" s="2" t="s">
        <v>188</v>
      </c>
      <c r="K21" s="55">
        <v>190</v>
      </c>
      <c r="L21" s="56">
        <f t="shared" si="2"/>
        <v>1.978136387298282</v>
      </c>
      <c r="M21" s="5"/>
      <c r="N21" s="2" t="s">
        <v>268</v>
      </c>
      <c r="O21" s="55">
        <v>11</v>
      </c>
      <c r="P21" s="56">
        <f t="shared" si="3"/>
        <v>0.11452368558042686</v>
      </c>
    </row>
    <row r="22" spans="2:16" ht="12" customHeight="1" x14ac:dyDescent="0.25">
      <c r="B22" s="24" t="s">
        <v>287</v>
      </c>
      <c r="C22" s="25">
        <v>2752</v>
      </c>
      <c r="D22" s="26">
        <v>30.77955485963539</v>
      </c>
      <c r="E22" s="5"/>
      <c r="F22" s="2" t="s">
        <v>318</v>
      </c>
      <c r="G22" s="55">
        <v>4</v>
      </c>
      <c r="H22" s="56">
        <f t="shared" si="0"/>
        <v>4.1644976574700676E-2</v>
      </c>
      <c r="I22" s="5"/>
      <c r="J22" s="2" t="s">
        <v>196</v>
      </c>
      <c r="K22" s="55">
        <v>186</v>
      </c>
      <c r="L22" s="56">
        <f t="shared" si="2"/>
        <v>1.9364914107235816</v>
      </c>
      <c r="M22" s="5"/>
      <c r="N22" s="2" t="s">
        <v>237</v>
      </c>
      <c r="O22" s="55">
        <v>22</v>
      </c>
      <c r="P22" s="56">
        <f t="shared" si="3"/>
        <v>0.22904737116085372</v>
      </c>
    </row>
    <row r="23" spans="2:16" ht="12" customHeight="1" x14ac:dyDescent="0.25">
      <c r="B23" s="24" t="s">
        <v>288</v>
      </c>
      <c r="C23" s="25">
        <v>1488</v>
      </c>
      <c r="D23" s="26">
        <v>16.642433732244715</v>
      </c>
      <c r="E23" s="5"/>
      <c r="F23" s="2" t="s">
        <v>320</v>
      </c>
      <c r="G23" s="55">
        <v>4</v>
      </c>
      <c r="H23" s="56">
        <f t="shared" si="0"/>
        <v>4.1644976574700676E-2</v>
      </c>
      <c r="I23" s="5"/>
      <c r="J23" s="2" t="s">
        <v>195</v>
      </c>
      <c r="K23" s="55">
        <v>182</v>
      </c>
      <c r="L23" s="56">
        <f t="shared" si="2"/>
        <v>1.8948464341488807</v>
      </c>
      <c r="M23" s="5"/>
      <c r="N23" s="2" t="s">
        <v>240</v>
      </c>
      <c r="O23" s="55">
        <v>18</v>
      </c>
      <c r="P23" s="56">
        <f t="shared" si="3"/>
        <v>0.18740239458615304</v>
      </c>
    </row>
    <row r="24" spans="2:16" ht="12" customHeight="1" x14ac:dyDescent="0.25">
      <c r="B24" s="24" t="s">
        <v>289</v>
      </c>
      <c r="C24" s="25">
        <v>827</v>
      </c>
      <c r="D24" s="26">
        <v>9.2495246616709537</v>
      </c>
      <c r="E24" s="5"/>
      <c r="F24" s="2" t="s">
        <v>322</v>
      </c>
      <c r="G24" s="55">
        <v>4</v>
      </c>
      <c r="H24" s="56">
        <f t="shared" si="0"/>
        <v>4.1644976574700676E-2</v>
      </c>
      <c r="I24" s="5"/>
      <c r="J24" s="2" t="s">
        <v>200</v>
      </c>
      <c r="K24" s="55">
        <v>140</v>
      </c>
      <c r="L24" s="56">
        <f t="shared" si="2"/>
        <v>1.4575741801145237</v>
      </c>
      <c r="M24" s="5"/>
      <c r="N24" s="2" t="s">
        <v>227</v>
      </c>
      <c r="O24" s="55">
        <v>21</v>
      </c>
      <c r="P24" s="56">
        <f t="shared" si="3"/>
        <v>0.21863612701717855</v>
      </c>
    </row>
    <row r="25" spans="2:16" ht="12" customHeight="1" x14ac:dyDescent="0.25">
      <c r="B25" s="24" t="s">
        <v>290</v>
      </c>
      <c r="C25" s="25">
        <v>804</v>
      </c>
      <c r="D25" s="26">
        <v>8.9922827424225478</v>
      </c>
      <c r="E25" s="5"/>
      <c r="F25" s="2" t="s">
        <v>323</v>
      </c>
      <c r="G25" s="55">
        <v>4</v>
      </c>
      <c r="H25" s="56">
        <f t="shared" si="0"/>
        <v>4.1644976574700676E-2</v>
      </c>
      <c r="I25" s="5"/>
      <c r="J25" s="2" t="s">
        <v>198</v>
      </c>
      <c r="K25" s="55">
        <v>135</v>
      </c>
      <c r="L25" s="56">
        <f t="shared" si="2"/>
        <v>1.4055179593961478</v>
      </c>
      <c r="M25" s="5"/>
      <c r="N25" s="2" t="s">
        <v>215</v>
      </c>
      <c r="O25" s="55">
        <v>42</v>
      </c>
      <c r="P25" s="56">
        <f t="shared" si="3"/>
        <v>0.4372722540343571</v>
      </c>
    </row>
    <row r="26" spans="2:16" ht="12" customHeight="1" x14ac:dyDescent="0.25">
      <c r="B26" s="24" t="s">
        <v>291</v>
      </c>
      <c r="C26" s="25">
        <v>637</v>
      </c>
      <c r="D26" s="26">
        <v>7.1244827200536847</v>
      </c>
      <c r="E26" s="5"/>
      <c r="F26" s="2" t="s">
        <v>324</v>
      </c>
      <c r="G26" s="55">
        <v>4</v>
      </c>
      <c r="H26" s="56">
        <f t="shared" si="0"/>
        <v>4.1644976574700676E-2</v>
      </c>
      <c r="I26" s="5"/>
      <c r="J26" s="2" t="s">
        <v>199</v>
      </c>
      <c r="K26" s="55">
        <v>135</v>
      </c>
      <c r="L26" s="56">
        <f t="shared" si="2"/>
        <v>1.4055179593961478</v>
      </c>
      <c r="M26" s="5"/>
      <c r="N26" s="2" t="s">
        <v>225</v>
      </c>
      <c r="O26" s="55">
        <v>29</v>
      </c>
      <c r="P26" s="56">
        <f t="shared" si="3"/>
        <v>0.3019260801665799</v>
      </c>
    </row>
    <row r="27" spans="2:16" ht="12" customHeight="1" x14ac:dyDescent="0.25">
      <c r="B27" s="24" t="s">
        <v>292</v>
      </c>
      <c r="C27" s="25">
        <v>372</v>
      </c>
      <c r="D27" s="26">
        <v>4.1606084330611788</v>
      </c>
      <c r="E27" s="5"/>
      <c r="F27" s="2" t="s">
        <v>326</v>
      </c>
      <c r="G27" s="55">
        <v>3</v>
      </c>
      <c r="H27" s="56">
        <f t="shared" si="0"/>
        <v>3.1233732431025507E-2</v>
      </c>
      <c r="I27" s="5"/>
      <c r="J27" s="2" t="s">
        <v>197</v>
      </c>
      <c r="K27" s="55">
        <v>135</v>
      </c>
      <c r="L27" s="56">
        <f t="shared" si="2"/>
        <v>1.4055179593961478</v>
      </c>
      <c r="M27" s="5"/>
      <c r="N27" s="2" t="s">
        <v>223</v>
      </c>
      <c r="O27" s="55">
        <v>38</v>
      </c>
      <c r="P27" s="56">
        <f t="shared" si="3"/>
        <v>0.39562727745965642</v>
      </c>
    </row>
    <row r="28" spans="2:16" ht="12" customHeight="1" x14ac:dyDescent="0.25">
      <c r="B28" s="24" t="s">
        <v>294</v>
      </c>
      <c r="C28" s="25">
        <v>358</v>
      </c>
      <c r="D28" s="26">
        <v>4.0040263952578012</v>
      </c>
      <c r="E28" s="5"/>
      <c r="F28" s="2" t="s">
        <v>330</v>
      </c>
      <c r="G28" s="55">
        <v>3</v>
      </c>
      <c r="H28" s="56">
        <f t="shared" si="0"/>
        <v>3.1233732431025507E-2</v>
      </c>
      <c r="I28" s="5"/>
      <c r="J28" s="2" t="s">
        <v>348</v>
      </c>
      <c r="K28" s="55">
        <v>131</v>
      </c>
      <c r="L28" s="56">
        <f t="shared" si="2"/>
        <v>1.3638729828214471</v>
      </c>
      <c r="M28" s="5"/>
      <c r="N28" s="2" t="s">
        <v>263</v>
      </c>
      <c r="O28" s="55">
        <v>10</v>
      </c>
      <c r="P28" s="56">
        <f t="shared" si="3"/>
        <v>0.10411244143675169</v>
      </c>
    </row>
    <row r="29" spans="2:16" ht="12" customHeight="1" x14ac:dyDescent="0.25">
      <c r="B29" s="24" t="s">
        <v>295</v>
      </c>
      <c r="C29" s="25">
        <v>313</v>
      </c>
      <c r="D29" s="26">
        <v>3.5007269880326581</v>
      </c>
      <c r="F29" s="2" t="s">
        <v>331</v>
      </c>
      <c r="G29" s="55">
        <v>3</v>
      </c>
      <c r="H29" s="56">
        <f t="shared" si="0"/>
        <v>3.1233732431025507E-2</v>
      </c>
      <c r="J29" s="2" t="s">
        <v>202</v>
      </c>
      <c r="K29" s="55">
        <v>97</v>
      </c>
      <c r="L29" s="56">
        <f t="shared" si="2"/>
        <v>1.0098906819364915</v>
      </c>
      <c r="N29" s="2" t="s">
        <v>241</v>
      </c>
      <c r="O29" s="55">
        <v>18</v>
      </c>
      <c r="P29" s="56">
        <f t="shared" si="3"/>
        <v>0.18740239458615304</v>
      </c>
    </row>
    <row r="30" spans="2:16" ht="12" customHeight="1" x14ac:dyDescent="0.25">
      <c r="B30" s="24" t="s">
        <v>293</v>
      </c>
      <c r="C30" s="25">
        <v>309</v>
      </c>
      <c r="D30" s="26">
        <v>3.455989262945979</v>
      </c>
      <c r="F30" s="2" t="s">
        <v>332</v>
      </c>
      <c r="G30" s="55">
        <v>3</v>
      </c>
      <c r="H30" s="56">
        <f t="shared" si="0"/>
        <v>3.1233732431025507E-2</v>
      </c>
      <c r="J30" s="2" t="s">
        <v>201</v>
      </c>
      <c r="K30" s="55">
        <v>88</v>
      </c>
      <c r="L30" s="56">
        <f t="shared" si="2"/>
        <v>0.91618948464341488</v>
      </c>
      <c r="N30" s="2" t="s">
        <v>264</v>
      </c>
      <c r="O30" s="55">
        <v>12</v>
      </c>
      <c r="P30" s="56">
        <f t="shared" si="3"/>
        <v>0.12493492972410203</v>
      </c>
    </row>
    <row r="31" spans="2:16" ht="12" customHeight="1" x14ac:dyDescent="0.25">
      <c r="B31" s="24" t="s">
        <v>296</v>
      </c>
      <c r="C31" s="25">
        <v>216</v>
      </c>
      <c r="D31" s="26">
        <v>2.4158371546806845</v>
      </c>
      <c r="F31" s="2" t="s">
        <v>335</v>
      </c>
      <c r="G31" s="55">
        <v>3</v>
      </c>
      <c r="H31" s="56">
        <f t="shared" si="0"/>
        <v>3.1233732431025507E-2</v>
      </c>
      <c r="J31" s="2" t="s">
        <v>203</v>
      </c>
      <c r="K31" s="55">
        <v>82</v>
      </c>
      <c r="L31" s="56">
        <f t="shared" si="2"/>
        <v>0.85372201978136386</v>
      </c>
      <c r="N31" s="2" t="s">
        <v>204</v>
      </c>
      <c r="O31" s="55">
        <v>74</v>
      </c>
      <c r="P31" s="56">
        <f t="shared" si="3"/>
        <v>0.77043206663196251</v>
      </c>
    </row>
    <row r="32" spans="2:16" ht="12" customHeight="1" x14ac:dyDescent="0.25">
      <c r="B32" s="24" t="s">
        <v>297</v>
      </c>
      <c r="C32" s="25">
        <v>172</v>
      </c>
      <c r="D32" s="26">
        <v>1.9237221787272119</v>
      </c>
      <c r="F32" s="2" t="s">
        <v>341</v>
      </c>
      <c r="G32" s="55">
        <v>3</v>
      </c>
      <c r="H32" s="56">
        <f t="shared" si="0"/>
        <v>3.1233732431025507E-2</v>
      </c>
      <c r="J32" s="2" t="s">
        <v>204</v>
      </c>
      <c r="K32" s="55">
        <v>74</v>
      </c>
      <c r="L32" s="56">
        <f t="shared" si="2"/>
        <v>0.77043206663196251</v>
      </c>
      <c r="N32" s="2" t="s">
        <v>222</v>
      </c>
      <c r="O32" s="55">
        <v>31</v>
      </c>
      <c r="P32" s="56">
        <f t="shared" si="3"/>
        <v>0.32274856845393024</v>
      </c>
    </row>
    <row r="33" spans="2:16" ht="12" customHeight="1" x14ac:dyDescent="0.25">
      <c r="B33" s="24" t="s">
        <v>298</v>
      </c>
      <c r="C33" s="25">
        <v>97</v>
      </c>
      <c r="D33" s="26">
        <v>1.0848898333519741</v>
      </c>
      <c r="F33" s="2" t="s">
        <v>342</v>
      </c>
      <c r="G33" s="55">
        <v>3</v>
      </c>
      <c r="H33" s="56">
        <f t="shared" si="0"/>
        <v>3.1233732431025507E-2</v>
      </c>
      <c r="J33" s="2" t="s">
        <v>205</v>
      </c>
      <c r="K33" s="55">
        <v>73</v>
      </c>
      <c r="L33" s="56">
        <f t="shared" si="2"/>
        <v>0.7600208224882874</v>
      </c>
      <c r="N33" s="2" t="s">
        <v>209</v>
      </c>
      <c r="O33" s="55">
        <v>17</v>
      </c>
      <c r="P33" s="56">
        <f t="shared" si="3"/>
        <v>0.17699115044247787</v>
      </c>
    </row>
    <row r="34" spans="2:16" ht="12" customHeight="1" x14ac:dyDescent="0.25">
      <c r="B34" s="24" t="s">
        <v>301</v>
      </c>
      <c r="C34" s="25">
        <v>82</v>
      </c>
      <c r="D34" s="26">
        <v>0.91712336427692653</v>
      </c>
      <c r="F34" s="2" t="s">
        <v>343</v>
      </c>
      <c r="G34" s="55">
        <v>3</v>
      </c>
      <c r="H34" s="56">
        <f t="shared" si="0"/>
        <v>3.1233732431025507E-2</v>
      </c>
      <c r="J34" s="2" t="s">
        <v>206</v>
      </c>
      <c r="K34" s="55">
        <v>69</v>
      </c>
      <c r="L34" s="56">
        <f t="shared" si="2"/>
        <v>0.71837584591358672</v>
      </c>
      <c r="N34" s="2" t="s">
        <v>350</v>
      </c>
      <c r="O34" s="55">
        <v>24</v>
      </c>
      <c r="P34" s="56">
        <f t="shared" si="3"/>
        <v>0.24986985944820406</v>
      </c>
    </row>
    <row r="35" spans="2:16" ht="12" customHeight="1" x14ac:dyDescent="0.25">
      <c r="B35" s="24" t="s">
        <v>302</v>
      </c>
      <c r="C35" s="25">
        <v>80</v>
      </c>
      <c r="D35" s="26">
        <v>0.89475450173358684</v>
      </c>
      <c r="F35" s="13" t="s">
        <v>345</v>
      </c>
      <c r="G35" s="55">
        <v>3</v>
      </c>
      <c r="H35" s="56">
        <f t="shared" si="0"/>
        <v>3.1233732431025507E-2</v>
      </c>
      <c r="J35" s="2" t="s">
        <v>207</v>
      </c>
      <c r="K35" s="55">
        <v>65</v>
      </c>
      <c r="L35" s="56">
        <f t="shared" si="2"/>
        <v>0.67673086933888604</v>
      </c>
      <c r="N35" s="2" t="s">
        <v>354</v>
      </c>
      <c r="O35" s="55">
        <v>10</v>
      </c>
      <c r="P35" s="56">
        <f t="shared" si="3"/>
        <v>0.10411244143675169</v>
      </c>
    </row>
    <row r="36" spans="2:16" ht="12" customHeight="1" x14ac:dyDescent="0.25">
      <c r="B36" s="24" t="s">
        <v>299</v>
      </c>
      <c r="C36" s="25">
        <v>76</v>
      </c>
      <c r="D36" s="26">
        <v>0.85001677664690756</v>
      </c>
      <c r="F36" s="17" t="s">
        <v>3</v>
      </c>
      <c r="G36" s="19">
        <f>SUM(G6:G35)</f>
        <v>9605</v>
      </c>
      <c r="H36" s="18">
        <f t="shared" si="0"/>
        <v>100</v>
      </c>
      <c r="J36" s="2" t="s">
        <v>208</v>
      </c>
      <c r="K36" s="55">
        <v>61</v>
      </c>
      <c r="L36" s="56">
        <f t="shared" si="2"/>
        <v>0.63508589276418537</v>
      </c>
      <c r="N36" s="2" t="s">
        <v>200</v>
      </c>
      <c r="O36" s="55">
        <v>140</v>
      </c>
      <c r="P36" s="56">
        <f t="shared" si="3"/>
        <v>1.4575741801145237</v>
      </c>
    </row>
    <row r="37" spans="2:16" ht="12" customHeight="1" x14ac:dyDescent="0.25">
      <c r="B37" s="24" t="s">
        <v>304</v>
      </c>
      <c r="C37" s="25">
        <v>55</v>
      </c>
      <c r="D37" s="26">
        <v>0.61514371994184103</v>
      </c>
      <c r="F37" s="27" t="s">
        <v>179</v>
      </c>
      <c r="J37" s="2" t="s">
        <v>210</v>
      </c>
      <c r="K37" s="55">
        <v>60</v>
      </c>
      <c r="L37" s="56">
        <f t="shared" si="2"/>
        <v>0.62467464862051014</v>
      </c>
      <c r="N37" s="2" t="s">
        <v>180</v>
      </c>
      <c r="O37" s="55">
        <v>1632</v>
      </c>
      <c r="P37" s="56">
        <f t="shared" si="3"/>
        <v>16.991150442477874</v>
      </c>
    </row>
    <row r="38" spans="2:16" ht="12" customHeight="1" x14ac:dyDescent="0.25">
      <c r="B38" s="24" t="s">
        <v>303</v>
      </c>
      <c r="C38" s="25">
        <v>52</v>
      </c>
      <c r="D38" s="26">
        <v>0.58159042612683143</v>
      </c>
      <c r="J38" s="2" t="s">
        <v>211</v>
      </c>
      <c r="K38" s="55">
        <v>59</v>
      </c>
      <c r="L38" s="56">
        <f t="shared" si="2"/>
        <v>0.61426340447683492</v>
      </c>
      <c r="N38" s="2" t="s">
        <v>347</v>
      </c>
      <c r="O38" s="55">
        <v>250</v>
      </c>
      <c r="P38" s="56">
        <f t="shared" si="3"/>
        <v>2.6028110359187924</v>
      </c>
    </row>
    <row r="39" spans="2:16" ht="12" customHeight="1" x14ac:dyDescent="0.25">
      <c r="B39" s="24" t="s">
        <v>300</v>
      </c>
      <c r="C39" s="25">
        <v>47</v>
      </c>
      <c r="D39" s="26">
        <v>0.52566826976848224</v>
      </c>
      <c r="J39" s="2" t="s">
        <v>212</v>
      </c>
      <c r="K39" s="55">
        <v>58</v>
      </c>
      <c r="L39" s="56">
        <f t="shared" si="2"/>
        <v>0.6038521603331598</v>
      </c>
      <c r="N39" s="2" t="s">
        <v>348</v>
      </c>
      <c r="O39" s="55">
        <v>131</v>
      </c>
      <c r="P39" s="56">
        <f t="shared" si="3"/>
        <v>1.3638729828214471</v>
      </c>
    </row>
    <row r="40" spans="2:16" ht="12" customHeight="1" x14ac:dyDescent="0.25">
      <c r="B40" s="24" t="s">
        <v>312</v>
      </c>
      <c r="C40" s="25">
        <v>47</v>
      </c>
      <c r="D40" s="26">
        <v>0.52566826976848224</v>
      </c>
      <c r="J40" s="2" t="s">
        <v>219</v>
      </c>
      <c r="K40" s="55">
        <v>50</v>
      </c>
      <c r="L40" s="56">
        <f t="shared" si="2"/>
        <v>0.52056220718375845</v>
      </c>
      <c r="N40" s="2" t="s">
        <v>221</v>
      </c>
      <c r="O40" s="55">
        <v>35</v>
      </c>
      <c r="P40" s="56">
        <f t="shared" si="3"/>
        <v>0.36439354502863092</v>
      </c>
    </row>
    <row r="41" spans="2:16" ht="12" customHeight="1" x14ac:dyDescent="0.25">
      <c r="B41" s="24" t="s">
        <v>305</v>
      </c>
      <c r="C41" s="25">
        <v>46</v>
      </c>
      <c r="D41" s="26">
        <v>0.51448383849681245</v>
      </c>
      <c r="J41" s="2" t="s">
        <v>349</v>
      </c>
      <c r="K41" s="55">
        <v>47</v>
      </c>
      <c r="L41" s="56">
        <f t="shared" si="2"/>
        <v>0.48932847475273294</v>
      </c>
      <c r="N41" s="2" t="s">
        <v>228</v>
      </c>
      <c r="O41" s="55">
        <v>16</v>
      </c>
      <c r="P41" s="56">
        <f t="shared" si="3"/>
        <v>0.1665799062988027</v>
      </c>
    </row>
    <row r="42" spans="2:16" ht="12" customHeight="1" x14ac:dyDescent="0.25">
      <c r="B42" s="24" t="s">
        <v>306</v>
      </c>
      <c r="C42" s="25">
        <v>29</v>
      </c>
      <c r="D42" s="26">
        <v>0.3243485068784252</v>
      </c>
      <c r="J42" s="2" t="s">
        <v>213</v>
      </c>
      <c r="K42" s="55">
        <v>47</v>
      </c>
      <c r="L42" s="56">
        <f t="shared" si="2"/>
        <v>0.48932847475273294</v>
      </c>
      <c r="N42" s="2" t="s">
        <v>181</v>
      </c>
      <c r="O42" s="55">
        <v>396</v>
      </c>
      <c r="P42" s="56">
        <f t="shared" si="3"/>
        <v>4.1228526808953667</v>
      </c>
    </row>
    <row r="43" spans="2:16" ht="12" customHeight="1" x14ac:dyDescent="0.25">
      <c r="B43" s="24" t="s">
        <v>307</v>
      </c>
      <c r="C43" s="25">
        <v>18</v>
      </c>
      <c r="D43" s="26">
        <v>0.20131976289005704</v>
      </c>
      <c r="J43" s="2" t="s">
        <v>214</v>
      </c>
      <c r="K43" s="55">
        <v>44</v>
      </c>
      <c r="L43" s="56">
        <f t="shared" si="2"/>
        <v>0.45809474232170744</v>
      </c>
      <c r="N43" s="2" t="s">
        <v>210</v>
      </c>
      <c r="O43" s="55">
        <v>60</v>
      </c>
      <c r="P43" s="56">
        <f t="shared" si="3"/>
        <v>0.62467464862051014</v>
      </c>
    </row>
    <row r="44" spans="2:16" ht="12" customHeight="1" x14ac:dyDescent="0.25">
      <c r="B44" s="24" t="s">
        <v>308</v>
      </c>
      <c r="C44" s="25">
        <v>18</v>
      </c>
      <c r="D44" s="26">
        <v>0.20131976289005704</v>
      </c>
      <c r="J44" s="2" t="s">
        <v>215</v>
      </c>
      <c r="K44" s="55">
        <v>42</v>
      </c>
      <c r="L44" s="56">
        <f t="shared" si="2"/>
        <v>0.4372722540343571</v>
      </c>
      <c r="N44" s="2" t="s">
        <v>193</v>
      </c>
      <c r="O44" s="55">
        <v>202</v>
      </c>
      <c r="P44" s="56">
        <f t="shared" si="3"/>
        <v>2.1030713170223843</v>
      </c>
    </row>
    <row r="45" spans="2:16" ht="12" customHeight="1" x14ac:dyDescent="0.25">
      <c r="B45" s="24" t="s">
        <v>309</v>
      </c>
      <c r="C45" s="25">
        <v>17</v>
      </c>
      <c r="D45" s="26">
        <v>0.19013533161838719</v>
      </c>
      <c r="J45" s="2" t="s">
        <v>223</v>
      </c>
      <c r="K45" s="55">
        <v>38</v>
      </c>
      <c r="L45" s="56">
        <f t="shared" si="2"/>
        <v>0.39562727745965642</v>
      </c>
      <c r="N45" s="2" t="s">
        <v>242</v>
      </c>
      <c r="O45" s="55">
        <v>22</v>
      </c>
      <c r="P45" s="56">
        <f t="shared" si="3"/>
        <v>0.22904737116085372</v>
      </c>
    </row>
    <row r="46" spans="2:16" ht="12" customHeight="1" x14ac:dyDescent="0.25">
      <c r="B46" s="24" t="s">
        <v>310</v>
      </c>
      <c r="C46" s="25">
        <v>15</v>
      </c>
      <c r="D46" s="26">
        <v>0.16776646907504755</v>
      </c>
      <c r="J46" s="2" t="s">
        <v>220</v>
      </c>
      <c r="K46" s="55">
        <v>35</v>
      </c>
      <c r="L46" s="56">
        <f t="shared" si="2"/>
        <v>0.36439354502863092</v>
      </c>
      <c r="N46" s="2" t="s">
        <v>235</v>
      </c>
      <c r="O46" s="55">
        <v>21</v>
      </c>
      <c r="P46" s="56">
        <f t="shared" si="3"/>
        <v>0.21863612701717855</v>
      </c>
    </row>
    <row r="47" spans="2:16" ht="12" customHeight="1" x14ac:dyDescent="0.25">
      <c r="B47" s="24" t="s">
        <v>311</v>
      </c>
      <c r="C47" s="25">
        <v>14</v>
      </c>
      <c r="D47" s="26">
        <v>0.1565820378033777</v>
      </c>
      <c r="J47" s="2" t="s">
        <v>221</v>
      </c>
      <c r="K47" s="55">
        <v>35</v>
      </c>
      <c r="L47" s="56">
        <f t="shared" si="2"/>
        <v>0.36439354502863092</v>
      </c>
      <c r="N47" s="2" t="s">
        <v>231</v>
      </c>
      <c r="O47" s="55">
        <v>25</v>
      </c>
      <c r="P47" s="56">
        <f t="shared" si="3"/>
        <v>0.26028110359187923</v>
      </c>
    </row>
    <row r="48" spans="2:16" ht="12" customHeight="1" x14ac:dyDescent="0.25">
      <c r="B48" s="24" t="s">
        <v>313</v>
      </c>
      <c r="C48" s="25">
        <v>0</v>
      </c>
      <c r="D48" s="26">
        <v>0</v>
      </c>
      <c r="J48" s="2" t="s">
        <v>216</v>
      </c>
      <c r="K48" s="55">
        <v>34</v>
      </c>
      <c r="L48" s="56">
        <f t="shared" si="2"/>
        <v>0.35398230088495575</v>
      </c>
      <c r="N48" s="2" t="s">
        <v>198</v>
      </c>
      <c r="O48" s="55">
        <v>135</v>
      </c>
      <c r="P48" s="56">
        <f t="shared" si="3"/>
        <v>1.4055179593961478</v>
      </c>
    </row>
    <row r="49" spans="2:16" ht="12" customHeight="1" x14ac:dyDescent="0.25">
      <c r="B49" s="17" t="s">
        <v>314</v>
      </c>
      <c r="C49" s="19">
        <v>8941</v>
      </c>
      <c r="D49" s="19">
        <v>100.00000000000003</v>
      </c>
      <c r="J49" s="2" t="s">
        <v>224</v>
      </c>
      <c r="K49" s="55">
        <v>32</v>
      </c>
      <c r="L49" s="56">
        <f t="shared" si="2"/>
        <v>0.33315981259760541</v>
      </c>
      <c r="N49" s="2" t="s">
        <v>250</v>
      </c>
      <c r="O49" s="55">
        <v>14</v>
      </c>
      <c r="P49" s="56">
        <f t="shared" si="3"/>
        <v>0.14575741801145237</v>
      </c>
    </row>
    <row r="50" spans="2:16" ht="12" customHeight="1" x14ac:dyDescent="0.25">
      <c r="J50" s="2" t="s">
        <v>217</v>
      </c>
      <c r="K50" s="55">
        <v>32</v>
      </c>
      <c r="L50" s="56">
        <f t="shared" si="2"/>
        <v>0.33315981259760541</v>
      </c>
      <c r="N50" s="2" t="s">
        <v>243</v>
      </c>
      <c r="O50" s="55">
        <v>19</v>
      </c>
      <c r="P50" s="56">
        <f t="shared" si="3"/>
        <v>0.19781363872982821</v>
      </c>
    </row>
    <row r="51" spans="2:16" ht="12" customHeight="1" x14ac:dyDescent="0.25">
      <c r="J51" s="2" t="s">
        <v>222</v>
      </c>
      <c r="K51" s="55">
        <v>31</v>
      </c>
      <c r="L51" s="56">
        <f t="shared" si="2"/>
        <v>0.32274856845393024</v>
      </c>
      <c r="N51" s="2" t="s">
        <v>189</v>
      </c>
      <c r="O51" s="55">
        <v>215</v>
      </c>
      <c r="P51" s="56">
        <f t="shared" si="3"/>
        <v>2.2384174908901615</v>
      </c>
    </row>
    <row r="52" spans="2:16" ht="12" customHeight="1" x14ac:dyDescent="0.25">
      <c r="J52" s="2" t="s">
        <v>226</v>
      </c>
      <c r="K52" s="55">
        <v>30</v>
      </c>
      <c r="L52" s="56">
        <f t="shared" si="2"/>
        <v>0.31233732431025507</v>
      </c>
      <c r="N52" s="2" t="s">
        <v>353</v>
      </c>
      <c r="O52" s="55">
        <v>11</v>
      </c>
      <c r="P52" s="56">
        <f t="shared" si="3"/>
        <v>0.11452368558042686</v>
      </c>
    </row>
    <row r="53" spans="2:16" ht="12" customHeight="1" x14ac:dyDescent="0.25">
      <c r="J53" s="2" t="s">
        <v>218</v>
      </c>
      <c r="K53" s="55">
        <v>30</v>
      </c>
      <c r="L53" s="56">
        <f t="shared" si="2"/>
        <v>0.31233732431025507</v>
      </c>
      <c r="N53" s="2" t="s">
        <v>246</v>
      </c>
      <c r="O53" s="55">
        <v>12</v>
      </c>
      <c r="P53" s="56">
        <f t="shared" si="3"/>
        <v>0.12493492972410203</v>
      </c>
    </row>
    <row r="54" spans="2:16" ht="12" customHeight="1" x14ac:dyDescent="0.25">
      <c r="J54" s="2" t="s">
        <v>225</v>
      </c>
      <c r="K54" s="55">
        <v>29</v>
      </c>
      <c r="L54" s="56">
        <f t="shared" si="2"/>
        <v>0.3019260801665799</v>
      </c>
      <c r="N54" s="2" t="s">
        <v>203</v>
      </c>
      <c r="O54" s="55">
        <v>82</v>
      </c>
      <c r="P54" s="56">
        <f t="shared" si="3"/>
        <v>0.85372201978136386</v>
      </c>
    </row>
    <row r="55" spans="2:16" ht="12" customHeight="1" x14ac:dyDescent="0.25">
      <c r="J55" s="2" t="s">
        <v>234</v>
      </c>
      <c r="K55" s="55">
        <v>26</v>
      </c>
      <c r="L55" s="56">
        <f t="shared" si="2"/>
        <v>0.27069234773555439</v>
      </c>
      <c r="N55" s="2" t="s">
        <v>199</v>
      </c>
      <c r="O55" s="55">
        <v>135</v>
      </c>
      <c r="P55" s="56">
        <f t="shared" si="3"/>
        <v>1.4055179593961478</v>
      </c>
    </row>
    <row r="56" spans="2:16" ht="12" customHeight="1" x14ac:dyDescent="0.25">
      <c r="J56" s="2" t="s">
        <v>231</v>
      </c>
      <c r="K56" s="55">
        <v>25</v>
      </c>
      <c r="L56" s="56">
        <f t="shared" si="2"/>
        <v>0.26028110359187923</v>
      </c>
      <c r="N56" s="2" t="s">
        <v>244</v>
      </c>
      <c r="O56" s="55">
        <v>24</v>
      </c>
      <c r="P56" s="56">
        <f t="shared" si="3"/>
        <v>0.24986985944820406</v>
      </c>
    </row>
    <row r="57" spans="2:16" ht="12" customHeight="1" x14ac:dyDescent="0.25">
      <c r="J57" s="2" t="s">
        <v>350</v>
      </c>
      <c r="K57" s="55">
        <v>24</v>
      </c>
      <c r="L57" s="56">
        <f t="shared" si="2"/>
        <v>0.24986985944820406</v>
      </c>
      <c r="N57" s="2" t="s">
        <v>197</v>
      </c>
      <c r="O57" s="55">
        <v>135</v>
      </c>
      <c r="P57" s="56">
        <f t="shared" si="3"/>
        <v>1.4055179593961478</v>
      </c>
    </row>
    <row r="58" spans="2:16" ht="12" customHeight="1" x14ac:dyDescent="0.25">
      <c r="J58" s="2" t="s">
        <v>244</v>
      </c>
      <c r="K58" s="55">
        <v>24</v>
      </c>
      <c r="L58" s="56">
        <f t="shared" si="2"/>
        <v>0.24986985944820406</v>
      </c>
      <c r="N58" s="2" t="s">
        <v>257</v>
      </c>
      <c r="O58" s="55">
        <v>17</v>
      </c>
      <c r="P58" s="56">
        <f t="shared" si="3"/>
        <v>0.17699115044247787</v>
      </c>
    </row>
    <row r="59" spans="2:16" ht="12" customHeight="1" x14ac:dyDescent="0.25">
      <c r="J59" s="2" t="s">
        <v>351</v>
      </c>
      <c r="K59" s="55">
        <v>23</v>
      </c>
      <c r="L59" s="56">
        <f t="shared" si="2"/>
        <v>0.23945861530452889</v>
      </c>
      <c r="N59" s="2" t="s">
        <v>258</v>
      </c>
      <c r="O59" s="55">
        <v>16</v>
      </c>
      <c r="P59" s="56">
        <f t="shared" si="3"/>
        <v>0.1665799062988027</v>
      </c>
    </row>
    <row r="60" spans="2:16" ht="12" customHeight="1" x14ac:dyDescent="0.25">
      <c r="J60" s="2" t="s">
        <v>230</v>
      </c>
      <c r="K60" s="55">
        <v>22</v>
      </c>
      <c r="L60" s="56">
        <f t="shared" si="2"/>
        <v>0.22904737116085372</v>
      </c>
      <c r="N60" s="2" t="s">
        <v>251</v>
      </c>
      <c r="O60" s="55">
        <v>19</v>
      </c>
      <c r="P60" s="56">
        <f t="shared" si="3"/>
        <v>0.19781363872982821</v>
      </c>
    </row>
    <row r="61" spans="2:16" ht="12" customHeight="1" x14ac:dyDescent="0.25">
      <c r="J61" s="2" t="s">
        <v>237</v>
      </c>
      <c r="K61" s="55">
        <v>22</v>
      </c>
      <c r="L61" s="56">
        <f t="shared" si="2"/>
        <v>0.22904737116085372</v>
      </c>
      <c r="N61" s="2" t="s">
        <v>224</v>
      </c>
      <c r="O61" s="55">
        <v>32</v>
      </c>
      <c r="P61" s="56">
        <f t="shared" si="3"/>
        <v>0.33315981259760541</v>
      </c>
    </row>
    <row r="62" spans="2:16" ht="12" customHeight="1" x14ac:dyDescent="0.25">
      <c r="J62" s="2" t="s">
        <v>242</v>
      </c>
      <c r="K62" s="55">
        <v>22</v>
      </c>
      <c r="L62" s="56">
        <f t="shared" si="2"/>
        <v>0.22904737116085372</v>
      </c>
      <c r="N62" s="2" t="s">
        <v>238</v>
      </c>
      <c r="O62" s="55">
        <v>13</v>
      </c>
      <c r="P62" s="56">
        <f t="shared" si="3"/>
        <v>0.1353461738677772</v>
      </c>
    </row>
    <row r="63" spans="2:16" ht="12" customHeight="1" x14ac:dyDescent="0.25">
      <c r="J63" s="2" t="s">
        <v>227</v>
      </c>
      <c r="K63" s="55">
        <v>21</v>
      </c>
      <c r="L63" s="56">
        <f t="shared" si="2"/>
        <v>0.21863612701717855</v>
      </c>
      <c r="N63" s="2" t="s">
        <v>355</v>
      </c>
      <c r="O63" s="55">
        <v>10</v>
      </c>
      <c r="P63" s="56">
        <f t="shared" si="3"/>
        <v>0.10411244143675169</v>
      </c>
    </row>
    <row r="64" spans="2:16" ht="12" customHeight="1" x14ac:dyDescent="0.25">
      <c r="J64" s="2" t="s">
        <v>235</v>
      </c>
      <c r="K64" s="55">
        <v>21</v>
      </c>
      <c r="L64" s="56">
        <f t="shared" si="2"/>
        <v>0.21863612701717855</v>
      </c>
      <c r="N64" s="2" t="s">
        <v>186</v>
      </c>
      <c r="O64" s="55">
        <v>273</v>
      </c>
      <c r="P64" s="56">
        <f t="shared" si="3"/>
        <v>2.842269651223321</v>
      </c>
    </row>
    <row r="65" spans="10:16" ht="12" customHeight="1" x14ac:dyDescent="0.25">
      <c r="J65" s="2" t="s">
        <v>233</v>
      </c>
      <c r="K65" s="55">
        <v>21</v>
      </c>
      <c r="L65" s="56">
        <f t="shared" si="2"/>
        <v>0.21863612701717855</v>
      </c>
      <c r="N65" s="2" t="s">
        <v>259</v>
      </c>
      <c r="O65" s="55">
        <v>10</v>
      </c>
      <c r="P65" s="56">
        <f t="shared" si="3"/>
        <v>0.10411244143675169</v>
      </c>
    </row>
    <row r="66" spans="10:16" ht="12" customHeight="1" x14ac:dyDescent="0.25">
      <c r="J66" s="2" t="s">
        <v>248</v>
      </c>
      <c r="K66" s="55">
        <v>20</v>
      </c>
      <c r="L66" s="56">
        <f t="shared" si="2"/>
        <v>0.20822488287350338</v>
      </c>
      <c r="N66" s="2" t="s">
        <v>218</v>
      </c>
      <c r="O66" s="55">
        <v>30</v>
      </c>
      <c r="P66" s="56">
        <f t="shared" si="3"/>
        <v>0.31233732431025507</v>
      </c>
    </row>
    <row r="67" spans="10:16" ht="12" customHeight="1" x14ac:dyDescent="0.25">
      <c r="J67" s="2" t="s">
        <v>232</v>
      </c>
      <c r="K67" s="55">
        <v>20</v>
      </c>
      <c r="L67" s="56">
        <f t="shared" si="2"/>
        <v>0.20822488287350338</v>
      </c>
      <c r="N67" s="2" t="s">
        <v>247</v>
      </c>
      <c r="O67" s="55">
        <v>17</v>
      </c>
      <c r="P67" s="56">
        <f t="shared" si="3"/>
        <v>0.17699115044247787</v>
      </c>
    </row>
    <row r="68" spans="10:16" ht="12" customHeight="1" x14ac:dyDescent="0.25">
      <c r="J68" s="2" t="s">
        <v>252</v>
      </c>
      <c r="K68" s="55">
        <v>20</v>
      </c>
      <c r="L68" s="56">
        <f t="shared" si="2"/>
        <v>0.20822488287350338</v>
      </c>
      <c r="N68" s="2" t="s">
        <v>206</v>
      </c>
      <c r="O68" s="55">
        <v>69</v>
      </c>
      <c r="P68" s="56">
        <f t="shared" si="3"/>
        <v>0.71837584591358672</v>
      </c>
    </row>
    <row r="69" spans="10:16" ht="12" customHeight="1" x14ac:dyDescent="0.25">
      <c r="J69" s="2" t="s">
        <v>243</v>
      </c>
      <c r="K69" s="55">
        <v>19</v>
      </c>
      <c r="L69" s="56">
        <f t="shared" si="2"/>
        <v>0.19781363872982821</v>
      </c>
      <c r="N69" s="2" t="s">
        <v>202</v>
      </c>
      <c r="O69" s="55">
        <v>97</v>
      </c>
      <c r="P69" s="56">
        <f t="shared" si="3"/>
        <v>1.0098906819364915</v>
      </c>
    </row>
    <row r="70" spans="10:16" ht="12" customHeight="1" x14ac:dyDescent="0.25">
      <c r="J70" s="2" t="s">
        <v>251</v>
      </c>
      <c r="K70" s="55">
        <v>19</v>
      </c>
      <c r="L70" s="56">
        <f t="shared" si="2"/>
        <v>0.19781363872982821</v>
      </c>
      <c r="N70" s="2" t="s">
        <v>211</v>
      </c>
      <c r="O70" s="55">
        <v>59</v>
      </c>
      <c r="P70" s="56">
        <f t="shared" si="3"/>
        <v>0.61426340447683492</v>
      </c>
    </row>
    <row r="71" spans="10:16" ht="12" customHeight="1" x14ac:dyDescent="0.25">
      <c r="J71" s="2" t="s">
        <v>229</v>
      </c>
      <c r="K71" s="55">
        <v>19</v>
      </c>
      <c r="L71" s="56">
        <f t="shared" ref="L71:L103" si="5">K71/K$104*100</f>
        <v>0.19781363872982821</v>
      </c>
      <c r="N71" s="2" t="s">
        <v>352</v>
      </c>
      <c r="O71" s="55">
        <v>13</v>
      </c>
      <c r="P71" s="56">
        <f t="shared" ref="P71:P103" si="6">O71/O$104*100</f>
        <v>0.1353461738677772</v>
      </c>
    </row>
    <row r="72" spans="10:16" ht="12" customHeight="1" x14ac:dyDescent="0.25">
      <c r="J72" s="2" t="s">
        <v>236</v>
      </c>
      <c r="K72" s="55">
        <v>19</v>
      </c>
      <c r="L72" s="56">
        <f t="shared" si="5"/>
        <v>0.19781363872982821</v>
      </c>
      <c r="N72" s="2" t="s">
        <v>219</v>
      </c>
      <c r="O72" s="55">
        <v>50</v>
      </c>
      <c r="P72" s="56">
        <f t="shared" si="6"/>
        <v>0.52056220718375845</v>
      </c>
    </row>
    <row r="73" spans="10:16" ht="12" customHeight="1" x14ac:dyDescent="0.25">
      <c r="J73" s="2" t="s">
        <v>240</v>
      </c>
      <c r="K73" s="55">
        <v>18</v>
      </c>
      <c r="L73" s="56">
        <f t="shared" si="5"/>
        <v>0.18740239458615304</v>
      </c>
      <c r="N73" s="2" t="s">
        <v>217</v>
      </c>
      <c r="O73" s="55">
        <v>32</v>
      </c>
      <c r="P73" s="56">
        <f t="shared" si="6"/>
        <v>0.33315981259760541</v>
      </c>
    </row>
    <row r="74" spans="10:16" ht="12" customHeight="1" x14ac:dyDescent="0.25">
      <c r="J74" s="2" t="s">
        <v>241</v>
      </c>
      <c r="K74" s="55">
        <v>18</v>
      </c>
      <c r="L74" s="56">
        <f t="shared" si="5"/>
        <v>0.18740239458615304</v>
      </c>
      <c r="N74" s="2" t="s">
        <v>185</v>
      </c>
      <c r="O74" s="55">
        <v>323</v>
      </c>
      <c r="P74" s="56">
        <f t="shared" si="6"/>
        <v>3.3628318584070795</v>
      </c>
    </row>
    <row r="75" spans="10:16" ht="12" customHeight="1" x14ac:dyDescent="0.25">
      <c r="J75" s="2" t="s">
        <v>209</v>
      </c>
      <c r="K75" s="55">
        <v>17</v>
      </c>
      <c r="L75" s="56">
        <f t="shared" si="5"/>
        <v>0.17699115044247787</v>
      </c>
      <c r="N75" s="2" t="s">
        <v>214</v>
      </c>
      <c r="O75" s="55">
        <v>44</v>
      </c>
      <c r="P75" s="56">
        <f t="shared" si="6"/>
        <v>0.45809474232170744</v>
      </c>
    </row>
    <row r="76" spans="10:16" ht="12" customHeight="1" x14ac:dyDescent="0.25">
      <c r="J76" s="2" t="s">
        <v>257</v>
      </c>
      <c r="K76" s="55">
        <v>17</v>
      </c>
      <c r="L76" s="56">
        <f t="shared" si="5"/>
        <v>0.17699115044247787</v>
      </c>
      <c r="N76" s="2" t="s">
        <v>349</v>
      </c>
      <c r="O76" s="55">
        <v>47</v>
      </c>
      <c r="P76" s="56">
        <f t="shared" si="6"/>
        <v>0.48932847475273294</v>
      </c>
    </row>
    <row r="77" spans="10:16" ht="12" customHeight="1" x14ac:dyDescent="0.25">
      <c r="J77" s="2" t="s">
        <v>247</v>
      </c>
      <c r="K77" s="55">
        <v>17</v>
      </c>
      <c r="L77" s="56">
        <f t="shared" si="5"/>
        <v>0.17699115044247787</v>
      </c>
      <c r="N77" s="2" t="s">
        <v>232</v>
      </c>
      <c r="O77" s="55">
        <v>20</v>
      </c>
      <c r="P77" s="56">
        <f t="shared" si="6"/>
        <v>0.20822488287350338</v>
      </c>
    </row>
    <row r="78" spans="10:16" ht="12" customHeight="1" x14ac:dyDescent="0.25">
      <c r="J78" s="2" t="s">
        <v>272</v>
      </c>
      <c r="K78" s="55">
        <v>17</v>
      </c>
      <c r="L78" s="56">
        <f t="shared" si="5"/>
        <v>0.17699115044247787</v>
      </c>
      <c r="N78" s="2" t="s">
        <v>229</v>
      </c>
      <c r="O78" s="55">
        <v>19</v>
      </c>
      <c r="P78" s="56">
        <f t="shared" si="6"/>
        <v>0.19781363872982821</v>
      </c>
    </row>
    <row r="79" spans="10:16" ht="12" customHeight="1" x14ac:dyDescent="0.25">
      <c r="J79" s="2" t="s">
        <v>239</v>
      </c>
      <c r="K79" s="55">
        <v>16</v>
      </c>
      <c r="L79" s="56">
        <f t="shared" si="5"/>
        <v>0.1665799062988027</v>
      </c>
      <c r="N79" s="2" t="s">
        <v>205</v>
      </c>
      <c r="O79" s="55">
        <v>73</v>
      </c>
      <c r="P79" s="56">
        <f t="shared" si="6"/>
        <v>0.7600208224882874</v>
      </c>
    </row>
    <row r="80" spans="10:16" ht="12" customHeight="1" x14ac:dyDescent="0.25">
      <c r="J80" s="2" t="s">
        <v>228</v>
      </c>
      <c r="K80" s="55">
        <v>16</v>
      </c>
      <c r="L80" s="56">
        <f t="shared" si="5"/>
        <v>0.1665799062988027</v>
      </c>
      <c r="N80" s="2" t="s">
        <v>195</v>
      </c>
      <c r="O80" s="55">
        <v>182</v>
      </c>
      <c r="P80" s="56">
        <f t="shared" si="6"/>
        <v>1.8948464341488807</v>
      </c>
    </row>
    <row r="81" spans="10:16" ht="12" customHeight="1" x14ac:dyDescent="0.25">
      <c r="J81" s="2" t="s">
        <v>258</v>
      </c>
      <c r="K81" s="55">
        <v>16</v>
      </c>
      <c r="L81" s="56">
        <f t="shared" si="5"/>
        <v>0.1665799062988027</v>
      </c>
      <c r="N81" s="2" t="s">
        <v>261</v>
      </c>
      <c r="O81" s="55">
        <v>14</v>
      </c>
      <c r="P81" s="56">
        <f t="shared" si="6"/>
        <v>0.14575741801145237</v>
      </c>
    </row>
    <row r="82" spans="10:16" ht="12" customHeight="1" x14ac:dyDescent="0.25">
      <c r="J82" s="2" t="s">
        <v>255</v>
      </c>
      <c r="K82" s="55">
        <v>15</v>
      </c>
      <c r="L82" s="56">
        <f t="shared" si="5"/>
        <v>0.15616866215512754</v>
      </c>
      <c r="N82" s="2" t="s">
        <v>255</v>
      </c>
      <c r="O82" s="55">
        <v>15</v>
      </c>
      <c r="P82" s="56">
        <f t="shared" si="6"/>
        <v>0.15616866215512754</v>
      </c>
    </row>
    <row r="83" spans="10:16" ht="12" customHeight="1" x14ac:dyDescent="0.25">
      <c r="J83" s="2" t="s">
        <v>249</v>
      </c>
      <c r="K83" s="55">
        <v>14</v>
      </c>
      <c r="L83" s="56">
        <f t="shared" si="5"/>
        <v>0.14575741801145237</v>
      </c>
      <c r="N83" s="2" t="s">
        <v>272</v>
      </c>
      <c r="O83" s="55">
        <v>17</v>
      </c>
      <c r="P83" s="56">
        <f t="shared" si="6"/>
        <v>0.17699115044247787</v>
      </c>
    </row>
    <row r="84" spans="10:16" ht="12" customHeight="1" x14ac:dyDescent="0.25">
      <c r="J84" s="2" t="s">
        <v>253</v>
      </c>
      <c r="K84" s="55">
        <v>14</v>
      </c>
      <c r="L84" s="56">
        <f t="shared" si="5"/>
        <v>0.14575741801145237</v>
      </c>
      <c r="N84" s="2" t="s">
        <v>236</v>
      </c>
      <c r="O84" s="55">
        <v>19</v>
      </c>
      <c r="P84" s="56">
        <f t="shared" si="6"/>
        <v>0.19781363872982821</v>
      </c>
    </row>
    <row r="85" spans="10:16" ht="12" customHeight="1" x14ac:dyDescent="0.25">
      <c r="J85" s="2" t="s">
        <v>250</v>
      </c>
      <c r="K85" s="55">
        <v>14</v>
      </c>
      <c r="L85" s="56">
        <f t="shared" si="5"/>
        <v>0.14575741801145237</v>
      </c>
      <c r="N85" s="2" t="s">
        <v>356</v>
      </c>
      <c r="O85" s="55">
        <v>10</v>
      </c>
      <c r="P85" s="56">
        <f t="shared" si="6"/>
        <v>0.10411244143675169</v>
      </c>
    </row>
    <row r="86" spans="10:16" ht="12" customHeight="1" x14ac:dyDescent="0.25">
      <c r="J86" s="2" t="s">
        <v>261</v>
      </c>
      <c r="K86" s="55">
        <v>14</v>
      </c>
      <c r="L86" s="56">
        <f t="shared" si="5"/>
        <v>0.14575741801145237</v>
      </c>
      <c r="N86" s="2" t="s">
        <v>192</v>
      </c>
      <c r="O86" s="55">
        <v>205</v>
      </c>
      <c r="P86" s="56">
        <f t="shared" si="6"/>
        <v>2.1343050494534097</v>
      </c>
    </row>
    <row r="87" spans="10:16" ht="12" customHeight="1" x14ac:dyDescent="0.25">
      <c r="J87" s="2" t="s">
        <v>254</v>
      </c>
      <c r="K87" s="55">
        <v>13</v>
      </c>
      <c r="L87" s="56">
        <f t="shared" si="5"/>
        <v>0.1353461738677772</v>
      </c>
      <c r="N87" s="2" t="s">
        <v>269</v>
      </c>
      <c r="O87" s="55">
        <v>11</v>
      </c>
      <c r="P87" s="56">
        <f t="shared" si="6"/>
        <v>0.11452368558042686</v>
      </c>
    </row>
    <row r="88" spans="10:16" ht="12" customHeight="1" x14ac:dyDescent="0.25">
      <c r="J88" s="2" t="s">
        <v>238</v>
      </c>
      <c r="K88" s="55">
        <v>13</v>
      </c>
      <c r="L88" s="56">
        <f t="shared" si="5"/>
        <v>0.1353461738677772</v>
      </c>
      <c r="N88" s="2" t="s">
        <v>213</v>
      </c>
      <c r="O88" s="55">
        <v>47</v>
      </c>
      <c r="P88" s="56">
        <f t="shared" si="6"/>
        <v>0.48932847475273294</v>
      </c>
    </row>
    <row r="89" spans="10:16" ht="12" customHeight="1" x14ac:dyDescent="0.25">
      <c r="J89" s="2" t="s">
        <v>352</v>
      </c>
      <c r="K89" s="55">
        <v>13</v>
      </c>
      <c r="L89" s="56">
        <f t="shared" si="5"/>
        <v>0.1353461738677772</v>
      </c>
      <c r="N89" s="2" t="s">
        <v>184</v>
      </c>
      <c r="O89" s="55">
        <v>384</v>
      </c>
      <c r="P89" s="56">
        <f t="shared" si="6"/>
        <v>3.9979177511712649</v>
      </c>
    </row>
    <row r="90" spans="10:16" ht="12" customHeight="1" x14ac:dyDescent="0.25">
      <c r="J90" s="2" t="s">
        <v>264</v>
      </c>
      <c r="K90" s="55">
        <v>12</v>
      </c>
      <c r="L90" s="56">
        <f t="shared" si="5"/>
        <v>0.12493492972410203</v>
      </c>
      <c r="N90" s="2" t="s">
        <v>183</v>
      </c>
      <c r="O90" s="55">
        <v>401</v>
      </c>
      <c r="P90" s="56">
        <f t="shared" si="6"/>
        <v>4.1749089016137431</v>
      </c>
    </row>
    <row r="91" spans="10:16" ht="12" customHeight="1" x14ac:dyDescent="0.25">
      <c r="J91" s="2" t="s">
        <v>246</v>
      </c>
      <c r="K91" s="55">
        <v>12</v>
      </c>
      <c r="L91" s="56">
        <f t="shared" si="5"/>
        <v>0.12493492972410203</v>
      </c>
      <c r="N91" s="2" t="s">
        <v>182</v>
      </c>
      <c r="O91" s="55">
        <v>367</v>
      </c>
      <c r="P91" s="56">
        <f t="shared" si="6"/>
        <v>3.8209266007287872</v>
      </c>
    </row>
    <row r="92" spans="10:16" ht="12" customHeight="1" x14ac:dyDescent="0.25">
      <c r="J92" s="2" t="s">
        <v>245</v>
      </c>
      <c r="K92" s="55">
        <v>11</v>
      </c>
      <c r="L92" s="56">
        <f t="shared" si="5"/>
        <v>0.11452368558042686</v>
      </c>
      <c r="N92" s="2" t="s">
        <v>196</v>
      </c>
      <c r="O92" s="55">
        <v>186</v>
      </c>
      <c r="P92" s="56">
        <f t="shared" si="6"/>
        <v>1.9364914107235816</v>
      </c>
    </row>
    <row r="93" spans="10:16" ht="12" customHeight="1" x14ac:dyDescent="0.25">
      <c r="J93" s="2" t="s">
        <v>268</v>
      </c>
      <c r="K93" s="55">
        <v>11</v>
      </c>
      <c r="L93" s="56">
        <f t="shared" si="5"/>
        <v>0.11452368558042686</v>
      </c>
      <c r="N93" s="2" t="s">
        <v>194</v>
      </c>
      <c r="O93" s="55">
        <v>210</v>
      </c>
      <c r="P93" s="56">
        <f t="shared" si="6"/>
        <v>2.1863612701717856</v>
      </c>
    </row>
    <row r="94" spans="10:16" ht="12" customHeight="1" x14ac:dyDescent="0.25">
      <c r="J94" s="2" t="s">
        <v>353</v>
      </c>
      <c r="K94" s="55">
        <v>11</v>
      </c>
      <c r="L94" s="56">
        <f t="shared" si="5"/>
        <v>0.11452368558042686</v>
      </c>
      <c r="N94" s="2" t="s">
        <v>207</v>
      </c>
      <c r="O94" s="55">
        <v>65</v>
      </c>
      <c r="P94" s="56">
        <f t="shared" si="6"/>
        <v>0.67673086933888604</v>
      </c>
    </row>
    <row r="95" spans="10:16" ht="12" customHeight="1" x14ac:dyDescent="0.25">
      <c r="J95" s="2" t="s">
        <v>269</v>
      </c>
      <c r="K95" s="55">
        <v>11</v>
      </c>
      <c r="L95" s="56">
        <f t="shared" si="5"/>
        <v>0.11452368558042686</v>
      </c>
      <c r="N95" s="2" t="s">
        <v>233</v>
      </c>
      <c r="O95" s="55">
        <v>21</v>
      </c>
      <c r="P95" s="56">
        <f t="shared" si="6"/>
        <v>0.21863612701717855</v>
      </c>
    </row>
    <row r="96" spans="10:16" ht="12" customHeight="1" x14ac:dyDescent="0.25">
      <c r="J96" s="2" t="s">
        <v>262</v>
      </c>
      <c r="K96" s="55">
        <v>11</v>
      </c>
      <c r="L96" s="56">
        <f t="shared" si="5"/>
        <v>0.11452368558042686</v>
      </c>
      <c r="N96" s="2" t="s">
        <v>252</v>
      </c>
      <c r="O96" s="55">
        <v>20</v>
      </c>
      <c r="P96" s="56">
        <f t="shared" si="6"/>
        <v>0.20822488287350338</v>
      </c>
    </row>
    <row r="97" spans="10:16" ht="12" customHeight="1" x14ac:dyDescent="0.25">
      <c r="J97" s="2" t="s">
        <v>256</v>
      </c>
      <c r="K97" s="55">
        <v>10</v>
      </c>
      <c r="L97" s="56">
        <f t="shared" si="5"/>
        <v>0.10411244143675169</v>
      </c>
      <c r="N97" s="2" t="s">
        <v>190</v>
      </c>
      <c r="O97" s="55">
        <v>223</v>
      </c>
      <c r="P97" s="56">
        <f t="shared" si="6"/>
        <v>2.3217074440395629</v>
      </c>
    </row>
    <row r="98" spans="10:16" ht="12" customHeight="1" x14ac:dyDescent="0.25">
      <c r="J98" s="2" t="s">
        <v>263</v>
      </c>
      <c r="K98" s="55">
        <v>10</v>
      </c>
      <c r="L98" s="56">
        <f t="shared" si="5"/>
        <v>0.10411244143675169</v>
      </c>
      <c r="N98" s="2" t="s">
        <v>188</v>
      </c>
      <c r="O98" s="55">
        <v>190</v>
      </c>
      <c r="P98" s="56">
        <f t="shared" si="6"/>
        <v>1.978136387298282</v>
      </c>
    </row>
    <row r="99" spans="10:16" ht="12" customHeight="1" x14ac:dyDescent="0.25">
      <c r="J99" s="2" t="s">
        <v>354</v>
      </c>
      <c r="K99" s="55">
        <v>10</v>
      </c>
      <c r="L99" s="56">
        <f t="shared" si="5"/>
        <v>0.10411244143675169</v>
      </c>
      <c r="N99" s="2" t="s">
        <v>208</v>
      </c>
      <c r="O99" s="55">
        <v>61</v>
      </c>
      <c r="P99" s="56">
        <f t="shared" si="6"/>
        <v>0.63508589276418537</v>
      </c>
    </row>
    <row r="100" spans="10:16" ht="12" customHeight="1" x14ac:dyDescent="0.25">
      <c r="J100" s="2" t="s">
        <v>355</v>
      </c>
      <c r="K100" s="55">
        <v>10</v>
      </c>
      <c r="L100" s="56">
        <f t="shared" si="5"/>
        <v>0.10411244143675169</v>
      </c>
      <c r="N100" s="2" t="s">
        <v>351</v>
      </c>
      <c r="O100" s="55">
        <v>23</v>
      </c>
      <c r="P100" s="56">
        <f t="shared" si="6"/>
        <v>0.23945861530452889</v>
      </c>
    </row>
    <row r="101" spans="10:16" x14ac:dyDescent="0.25">
      <c r="J101" s="2" t="s">
        <v>259</v>
      </c>
      <c r="K101" s="55">
        <v>10</v>
      </c>
      <c r="L101" s="56">
        <f t="shared" si="5"/>
        <v>0.10411244143675169</v>
      </c>
      <c r="N101" s="2" t="s">
        <v>234</v>
      </c>
      <c r="O101" s="55">
        <v>26</v>
      </c>
      <c r="P101" s="56">
        <f t="shared" si="6"/>
        <v>0.27069234773555439</v>
      </c>
    </row>
    <row r="102" spans="10:16" x14ac:dyDescent="0.25">
      <c r="J102" s="2" t="s">
        <v>356</v>
      </c>
      <c r="K102" s="55">
        <v>10</v>
      </c>
      <c r="L102" s="56">
        <f t="shared" si="5"/>
        <v>0.10411244143675169</v>
      </c>
      <c r="N102" s="2" t="s">
        <v>262</v>
      </c>
      <c r="O102" s="55">
        <v>11</v>
      </c>
      <c r="P102" s="56">
        <f t="shared" si="6"/>
        <v>0.11452368558042686</v>
      </c>
    </row>
    <row r="103" spans="10:16" x14ac:dyDescent="0.25">
      <c r="J103" s="2" t="s">
        <v>357</v>
      </c>
      <c r="K103" s="55">
        <v>664</v>
      </c>
      <c r="L103" s="56">
        <f t="shared" si="5"/>
        <v>6.9130661114003118</v>
      </c>
      <c r="N103" s="2" t="s">
        <v>357</v>
      </c>
      <c r="O103" s="55">
        <v>664</v>
      </c>
      <c r="P103" s="56">
        <f t="shared" si="6"/>
        <v>6.9130661114003118</v>
      </c>
    </row>
    <row r="104" spans="10:16" x14ac:dyDescent="0.25">
      <c r="J104" s="17" t="s">
        <v>3</v>
      </c>
      <c r="K104" s="18">
        <f>SUM(K6:K103)</f>
        <v>9605</v>
      </c>
      <c r="L104" s="18">
        <f>SUM(L6:L103)</f>
        <v>100.00000000000003</v>
      </c>
      <c r="N104" s="17" t="s">
        <v>3</v>
      </c>
      <c r="O104" s="18">
        <f>SUM(O6:O103)</f>
        <v>9605</v>
      </c>
      <c r="P104" s="18">
        <f>SUM(P6:P103)</f>
        <v>99.999999999999943</v>
      </c>
    </row>
  </sheetData>
  <sortState ref="B22:D48">
    <sortCondition descending="1" ref="C22:C48"/>
  </sortState>
  <mergeCells count="2">
    <mergeCell ref="B1:K1"/>
    <mergeCell ref="B2:K2"/>
  </mergeCells>
  <pageMargins left="0.39370078740157483" right="0.39370078740157483" top="0.39370078740157483" bottom="0.39370078740157483" header="0.31496062992125984" footer="0.31496062992125984"/>
  <pageSetup paperSize="9" scale="56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K15"/>
  <sheetViews>
    <sheetView showGridLines="0" showRowColHeaders="0" workbookViewId="0">
      <selection activeCell="B21" sqref="B21:D48"/>
    </sheetView>
  </sheetViews>
  <sheetFormatPr defaultRowHeight="15" x14ac:dyDescent="0.25"/>
  <cols>
    <col min="1" max="1" width="7.140625" customWidth="1"/>
    <col min="2" max="2" width="13.42578125" customWidth="1"/>
    <col min="3" max="4" width="14.5703125" customWidth="1"/>
  </cols>
  <sheetData>
    <row r="1" spans="2:11" ht="18.75" x14ac:dyDescent="0.3">
      <c r="B1" s="170" t="s">
        <v>315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x14ac:dyDescent="0.25">
      <c r="B2" s="171" t="s">
        <v>346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1" ht="18.75" x14ac:dyDescent="0.3">
      <c r="B4" s="172" t="s">
        <v>170</v>
      </c>
      <c r="C4" s="172"/>
      <c r="D4" s="172"/>
      <c r="E4" s="29"/>
      <c r="F4" s="29"/>
      <c r="G4" s="29"/>
      <c r="H4" s="29"/>
      <c r="I4" s="29"/>
      <c r="J4" s="29"/>
      <c r="K4" s="29"/>
    </row>
    <row r="6" spans="2:11" x14ac:dyDescent="0.25">
      <c r="B6" s="4" t="s">
        <v>14</v>
      </c>
      <c r="C6" s="11" t="s">
        <v>145</v>
      </c>
      <c r="D6" s="11" t="s">
        <v>144</v>
      </c>
    </row>
    <row r="7" spans="2:11" x14ac:dyDescent="0.25">
      <c r="B7" s="5" t="s">
        <v>1</v>
      </c>
      <c r="C7" s="25">
        <v>323</v>
      </c>
      <c r="D7" s="26">
        <v>3.3628318584070795</v>
      </c>
    </row>
    <row r="8" spans="2:11" x14ac:dyDescent="0.25">
      <c r="B8" s="3" t="s">
        <v>9</v>
      </c>
      <c r="C8" s="25">
        <v>386</v>
      </c>
      <c r="D8" s="26">
        <v>4.0187402394586149</v>
      </c>
    </row>
    <row r="9" spans="2:11" x14ac:dyDescent="0.25">
      <c r="B9" s="3" t="s">
        <v>10</v>
      </c>
      <c r="C9" s="25">
        <v>162</v>
      </c>
      <c r="D9" s="26">
        <v>1.6866215512753775</v>
      </c>
    </row>
    <row r="10" spans="2:11" x14ac:dyDescent="0.25">
      <c r="B10" s="2" t="s">
        <v>4</v>
      </c>
      <c r="C10" s="25">
        <v>102</v>
      </c>
      <c r="D10" s="26">
        <v>1.0619469026548671</v>
      </c>
    </row>
    <row r="11" spans="2:11" x14ac:dyDescent="0.25">
      <c r="B11" s="2" t="s">
        <v>5</v>
      </c>
      <c r="C11" s="25">
        <v>2588</v>
      </c>
      <c r="D11" s="26">
        <v>26.944299843831338</v>
      </c>
    </row>
    <row r="12" spans="2:11" x14ac:dyDescent="0.25">
      <c r="B12" s="2" t="s">
        <v>6</v>
      </c>
      <c r="C12" s="25">
        <v>3921</v>
      </c>
      <c r="D12" s="26">
        <v>40.822488287350339</v>
      </c>
    </row>
    <row r="13" spans="2:11" x14ac:dyDescent="0.25">
      <c r="B13" s="2" t="s">
        <v>7</v>
      </c>
      <c r="C13" s="25">
        <v>1498</v>
      </c>
      <c r="D13" s="26">
        <v>15.596043727225403</v>
      </c>
    </row>
    <row r="14" spans="2:11" x14ac:dyDescent="0.25">
      <c r="B14" s="13" t="s">
        <v>8</v>
      </c>
      <c r="C14" s="25">
        <v>625</v>
      </c>
      <c r="D14" s="26">
        <v>6.5070275897969809</v>
      </c>
    </row>
    <row r="15" spans="2:11" x14ac:dyDescent="0.25">
      <c r="B15" s="17" t="s">
        <v>3</v>
      </c>
      <c r="C15" s="19">
        <v>9605</v>
      </c>
      <c r="D15" s="19">
        <v>100</v>
      </c>
    </row>
  </sheetData>
  <sheetProtection password="CF21" sheet="1" objects="1" scenarios="1"/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K37"/>
  <sheetViews>
    <sheetView showGridLines="0" showRowColHeaders="0" zoomScale="110" zoomScaleNormal="110" workbookViewId="0">
      <selection activeCell="B21" sqref="B21:D48"/>
    </sheetView>
  </sheetViews>
  <sheetFormatPr defaultRowHeight="15" x14ac:dyDescent="0.25"/>
  <cols>
    <col min="1" max="1" width="5.140625" customWidth="1"/>
    <col min="2" max="2" width="15" customWidth="1"/>
    <col min="3" max="4" width="12" customWidth="1"/>
  </cols>
  <sheetData>
    <row r="1" spans="2:11" ht="18.75" x14ac:dyDescent="0.3">
      <c r="B1" s="170" t="s">
        <v>315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x14ac:dyDescent="0.25">
      <c r="B2" s="171" t="s">
        <v>346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1" ht="18.75" x14ac:dyDescent="0.3">
      <c r="B4" s="172" t="s">
        <v>171</v>
      </c>
      <c r="C4" s="172"/>
      <c r="D4" s="172"/>
      <c r="E4" s="29"/>
      <c r="F4" s="29"/>
      <c r="G4" s="29"/>
      <c r="H4" s="29"/>
      <c r="I4" s="29"/>
      <c r="J4" s="29"/>
      <c r="K4" s="29"/>
    </row>
    <row r="6" spans="2:11" x14ac:dyDescent="0.25">
      <c r="B6" s="4" t="s">
        <v>15</v>
      </c>
      <c r="C6" s="11" t="s">
        <v>145</v>
      </c>
      <c r="D6" s="11" t="s">
        <v>144</v>
      </c>
    </row>
    <row r="7" spans="2:11" x14ac:dyDescent="0.25">
      <c r="B7" s="5" t="s">
        <v>27</v>
      </c>
      <c r="C7" s="25">
        <v>2916</v>
      </c>
      <c r="D7" s="26">
        <f>C7/C$37*100</f>
        <v>30.359187922956792</v>
      </c>
    </row>
    <row r="8" spans="2:11" x14ac:dyDescent="0.25">
      <c r="B8" s="2" t="s">
        <v>40</v>
      </c>
      <c r="C8" s="25">
        <v>2218</v>
      </c>
      <c r="D8" s="26">
        <f t="shared" ref="D8:D37" si="0">C8/C$37*100</f>
        <v>23.092139510671526</v>
      </c>
    </row>
    <row r="9" spans="2:11" x14ac:dyDescent="0.25">
      <c r="B9" s="2" t="s">
        <v>16</v>
      </c>
      <c r="C9" s="25">
        <v>1825</v>
      </c>
      <c r="D9" s="26">
        <f t="shared" si="0"/>
        <v>19.000520562207186</v>
      </c>
    </row>
    <row r="10" spans="2:11" x14ac:dyDescent="0.25">
      <c r="B10" s="2" t="s">
        <v>36</v>
      </c>
      <c r="C10" s="25">
        <v>984</v>
      </c>
      <c r="D10" s="26">
        <f t="shared" si="0"/>
        <v>10.244664237376366</v>
      </c>
    </row>
    <row r="11" spans="2:11" x14ac:dyDescent="0.25">
      <c r="B11" s="2" t="s">
        <v>41</v>
      </c>
      <c r="C11" s="25">
        <v>740</v>
      </c>
      <c r="D11" s="26">
        <f t="shared" si="0"/>
        <v>7.7043206663196253</v>
      </c>
    </row>
    <row r="12" spans="2:11" x14ac:dyDescent="0.25">
      <c r="B12" s="2" t="s">
        <v>28</v>
      </c>
      <c r="C12" s="25">
        <v>236</v>
      </c>
      <c r="D12" s="26">
        <f t="shared" si="0"/>
        <v>2.4570536179073397</v>
      </c>
    </row>
    <row r="13" spans="2:11" x14ac:dyDescent="0.25">
      <c r="B13" s="2" t="s">
        <v>46</v>
      </c>
      <c r="C13" s="25">
        <v>119</v>
      </c>
      <c r="D13" s="26">
        <f t="shared" si="0"/>
        <v>1.2389380530973451</v>
      </c>
    </row>
    <row r="14" spans="2:11" x14ac:dyDescent="0.25">
      <c r="B14" s="2" t="s">
        <v>42</v>
      </c>
      <c r="C14" s="25">
        <v>117</v>
      </c>
      <c r="D14" s="26">
        <f t="shared" si="0"/>
        <v>1.2181155648099948</v>
      </c>
    </row>
    <row r="15" spans="2:11" x14ac:dyDescent="0.25">
      <c r="B15" s="2" t="s">
        <v>21</v>
      </c>
      <c r="C15" s="25">
        <v>106</v>
      </c>
      <c r="D15" s="26">
        <f t="shared" si="0"/>
        <v>1.103591879229568</v>
      </c>
    </row>
    <row r="16" spans="2:11" x14ac:dyDescent="0.25">
      <c r="B16" s="2" t="s">
        <v>30</v>
      </c>
      <c r="C16" s="25">
        <v>88</v>
      </c>
      <c r="D16" s="26">
        <f t="shared" si="0"/>
        <v>0.91618948464341488</v>
      </c>
    </row>
    <row r="17" spans="2:4" x14ac:dyDescent="0.25">
      <c r="B17" s="2" t="s">
        <v>19</v>
      </c>
      <c r="C17" s="25">
        <v>78</v>
      </c>
      <c r="D17" s="26">
        <f t="shared" si="0"/>
        <v>0.81207704320666318</v>
      </c>
    </row>
    <row r="18" spans="2:4" x14ac:dyDescent="0.25">
      <c r="B18" s="2" t="s">
        <v>39</v>
      </c>
      <c r="C18" s="25">
        <v>73</v>
      </c>
      <c r="D18" s="26">
        <f t="shared" si="0"/>
        <v>0.7600208224882874</v>
      </c>
    </row>
    <row r="19" spans="2:4" x14ac:dyDescent="0.25">
      <c r="B19" s="2" t="s">
        <v>43</v>
      </c>
      <c r="C19" s="25">
        <v>22</v>
      </c>
      <c r="D19" s="26">
        <f t="shared" si="0"/>
        <v>0.22904737116085372</v>
      </c>
    </row>
    <row r="20" spans="2:4" x14ac:dyDescent="0.25">
      <c r="B20" s="2" t="s">
        <v>175</v>
      </c>
      <c r="C20" s="25">
        <v>18</v>
      </c>
      <c r="D20" s="26">
        <f t="shared" si="0"/>
        <v>0.18740239458615304</v>
      </c>
    </row>
    <row r="21" spans="2:4" x14ac:dyDescent="0.25">
      <c r="B21" s="2" t="s">
        <v>25</v>
      </c>
      <c r="C21" s="25">
        <v>14</v>
      </c>
      <c r="D21" s="26">
        <f t="shared" si="0"/>
        <v>0.14575741801145237</v>
      </c>
    </row>
    <row r="22" spans="2:4" x14ac:dyDescent="0.25">
      <c r="B22" s="2" t="s">
        <v>17</v>
      </c>
      <c r="C22" s="25">
        <v>4</v>
      </c>
      <c r="D22" s="26">
        <f t="shared" si="0"/>
        <v>4.1644976574700676E-2</v>
      </c>
    </row>
    <row r="23" spans="2:4" x14ac:dyDescent="0.25">
      <c r="B23" s="2" t="s">
        <v>18</v>
      </c>
      <c r="C23" s="25">
        <v>4</v>
      </c>
      <c r="D23" s="26">
        <f t="shared" si="0"/>
        <v>4.1644976574700676E-2</v>
      </c>
    </row>
    <row r="24" spans="2:4" x14ac:dyDescent="0.25">
      <c r="B24" s="2" t="s">
        <v>20</v>
      </c>
      <c r="C24" s="25">
        <v>4</v>
      </c>
      <c r="D24" s="26">
        <f t="shared" si="0"/>
        <v>4.1644976574700676E-2</v>
      </c>
    </row>
    <row r="25" spans="2:4" x14ac:dyDescent="0.25">
      <c r="B25" s="2" t="s">
        <v>22</v>
      </c>
      <c r="C25" s="25">
        <v>4</v>
      </c>
      <c r="D25" s="26">
        <f t="shared" si="0"/>
        <v>4.1644976574700676E-2</v>
      </c>
    </row>
    <row r="26" spans="2:4" x14ac:dyDescent="0.25">
      <c r="B26" s="2" t="s">
        <v>23</v>
      </c>
      <c r="C26" s="25">
        <v>4</v>
      </c>
      <c r="D26" s="26">
        <f t="shared" si="0"/>
        <v>4.1644976574700676E-2</v>
      </c>
    </row>
    <row r="27" spans="2:4" x14ac:dyDescent="0.25">
      <c r="B27" s="2" t="s">
        <v>24</v>
      </c>
      <c r="C27" s="25">
        <v>4</v>
      </c>
      <c r="D27" s="26">
        <f t="shared" si="0"/>
        <v>4.1644976574700676E-2</v>
      </c>
    </row>
    <row r="28" spans="2:4" x14ac:dyDescent="0.25">
      <c r="B28" s="2" t="s">
        <v>26</v>
      </c>
      <c r="C28" s="25">
        <v>3</v>
      </c>
      <c r="D28" s="26">
        <f t="shared" si="0"/>
        <v>3.1233732431025507E-2</v>
      </c>
    </row>
    <row r="29" spans="2:4" x14ac:dyDescent="0.25">
      <c r="B29" s="2" t="s">
        <v>33</v>
      </c>
      <c r="C29" s="25">
        <v>3</v>
      </c>
      <c r="D29" s="26">
        <f t="shared" si="0"/>
        <v>3.1233732431025507E-2</v>
      </c>
    </row>
    <row r="30" spans="2:4" x14ac:dyDescent="0.25">
      <c r="B30" s="2" t="s">
        <v>34</v>
      </c>
      <c r="C30" s="25">
        <v>3</v>
      </c>
      <c r="D30" s="26">
        <f t="shared" si="0"/>
        <v>3.1233732431025507E-2</v>
      </c>
    </row>
    <row r="31" spans="2:4" x14ac:dyDescent="0.25">
      <c r="B31" s="2" t="s">
        <v>35</v>
      </c>
      <c r="C31" s="25">
        <v>3</v>
      </c>
      <c r="D31" s="26">
        <f t="shared" si="0"/>
        <v>3.1233732431025507E-2</v>
      </c>
    </row>
    <row r="32" spans="2:4" x14ac:dyDescent="0.25">
      <c r="B32" s="2" t="s">
        <v>38</v>
      </c>
      <c r="C32" s="25">
        <v>3</v>
      </c>
      <c r="D32" s="26">
        <f t="shared" si="0"/>
        <v>3.1233732431025507E-2</v>
      </c>
    </row>
    <row r="33" spans="2:4" x14ac:dyDescent="0.25">
      <c r="B33" s="2" t="s">
        <v>44</v>
      </c>
      <c r="C33" s="25">
        <v>3</v>
      </c>
      <c r="D33" s="26">
        <f t="shared" si="0"/>
        <v>3.1233732431025507E-2</v>
      </c>
    </row>
    <row r="34" spans="2:4" x14ac:dyDescent="0.25">
      <c r="B34" s="2" t="s">
        <v>45</v>
      </c>
      <c r="C34" s="25">
        <v>3</v>
      </c>
      <c r="D34" s="26">
        <f t="shared" si="0"/>
        <v>3.1233732431025507E-2</v>
      </c>
    </row>
    <row r="35" spans="2:4" x14ac:dyDescent="0.25">
      <c r="B35" s="2" t="s">
        <v>358</v>
      </c>
      <c r="C35" s="25">
        <v>3</v>
      </c>
      <c r="D35" s="26">
        <f t="shared" si="0"/>
        <v>3.1233732431025507E-2</v>
      </c>
    </row>
    <row r="36" spans="2:4" x14ac:dyDescent="0.25">
      <c r="B36" s="13" t="s">
        <v>47</v>
      </c>
      <c r="C36" s="25">
        <v>3</v>
      </c>
      <c r="D36" s="26">
        <f t="shared" si="0"/>
        <v>3.1233732431025507E-2</v>
      </c>
    </row>
    <row r="37" spans="2:4" x14ac:dyDescent="0.25">
      <c r="B37" s="17" t="s">
        <v>3</v>
      </c>
      <c r="C37" s="19">
        <f>SUM(C7:C36)</f>
        <v>9605</v>
      </c>
      <c r="D37" s="19">
        <f t="shared" si="0"/>
        <v>100</v>
      </c>
    </row>
  </sheetData>
  <sheetProtection password="CF21" sheet="1" objects="1" scenarios="1"/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K33"/>
  <sheetViews>
    <sheetView showGridLines="0" showRowColHeaders="0" workbookViewId="0">
      <selection activeCell="B21" sqref="B21:D48"/>
    </sheetView>
  </sheetViews>
  <sheetFormatPr defaultRowHeight="15" x14ac:dyDescent="0.25"/>
  <cols>
    <col min="2" max="2" width="19.5703125" customWidth="1"/>
  </cols>
  <sheetData>
    <row r="1" spans="2:11" ht="18.75" x14ac:dyDescent="0.3">
      <c r="B1" s="170" t="s">
        <v>315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x14ac:dyDescent="0.25">
      <c r="B2" s="171" t="s">
        <v>346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1" ht="18.75" x14ac:dyDescent="0.3">
      <c r="B4" s="172" t="s">
        <v>172</v>
      </c>
      <c r="C4" s="172"/>
      <c r="D4" s="172"/>
      <c r="E4" s="29"/>
      <c r="F4" s="29"/>
      <c r="G4" s="29"/>
      <c r="H4" s="29"/>
      <c r="I4" s="29"/>
      <c r="J4" s="29"/>
      <c r="K4" s="29"/>
    </row>
    <row r="6" spans="2:11" x14ac:dyDescent="0.25">
      <c r="B6" s="4" t="s">
        <v>146</v>
      </c>
      <c r="C6" s="11" t="s">
        <v>145</v>
      </c>
      <c r="D6" s="11" t="s">
        <v>144</v>
      </c>
    </row>
    <row r="7" spans="2:11" x14ac:dyDescent="0.25">
      <c r="B7" s="24" t="s">
        <v>287</v>
      </c>
      <c r="C7" s="25">
        <v>2817</v>
      </c>
      <c r="D7" s="26">
        <v>32.095248946109152</v>
      </c>
    </row>
    <row r="8" spans="2:11" x14ac:dyDescent="0.25">
      <c r="B8" s="24" t="s">
        <v>288</v>
      </c>
      <c r="C8" s="25">
        <v>1425</v>
      </c>
      <c r="D8" s="26">
        <v>16.235615814059472</v>
      </c>
    </row>
    <row r="9" spans="2:11" x14ac:dyDescent="0.25">
      <c r="B9" s="24" t="s">
        <v>289</v>
      </c>
      <c r="C9" s="25">
        <v>803</v>
      </c>
      <c r="D9" s="26">
        <v>9.1489119289050933</v>
      </c>
    </row>
    <row r="10" spans="2:11" x14ac:dyDescent="0.25">
      <c r="B10" s="24" t="s">
        <v>290</v>
      </c>
      <c r="C10" s="25">
        <v>744</v>
      </c>
      <c r="D10" s="26">
        <v>8.4767004671299997</v>
      </c>
    </row>
    <row r="11" spans="2:11" x14ac:dyDescent="0.25">
      <c r="B11" s="24" t="s">
        <v>291</v>
      </c>
      <c r="C11" s="25">
        <v>531</v>
      </c>
      <c r="D11" s="26">
        <v>6.049903155975846</v>
      </c>
    </row>
    <row r="12" spans="2:11" x14ac:dyDescent="0.25">
      <c r="B12" s="24" t="s">
        <v>292</v>
      </c>
      <c r="C12" s="25">
        <v>438</v>
      </c>
      <c r="D12" s="26">
        <v>4.9903155975845968</v>
      </c>
    </row>
    <row r="13" spans="2:11" x14ac:dyDescent="0.25">
      <c r="B13" s="24" t="s">
        <v>293</v>
      </c>
      <c r="C13" s="25">
        <v>355</v>
      </c>
      <c r="D13" s="26">
        <v>4.0446621852569216</v>
      </c>
    </row>
    <row r="14" spans="2:11" x14ac:dyDescent="0.25">
      <c r="B14" s="24" t="s">
        <v>294</v>
      </c>
      <c r="C14" s="25">
        <v>326</v>
      </c>
      <c r="D14" s="26">
        <v>3.7142531616725529</v>
      </c>
    </row>
    <row r="15" spans="2:11" x14ac:dyDescent="0.25">
      <c r="B15" s="24" t="s">
        <v>295</v>
      </c>
      <c r="C15" s="25">
        <v>301</v>
      </c>
      <c r="D15" s="26">
        <v>3.4294177965136154</v>
      </c>
    </row>
    <row r="16" spans="2:11" x14ac:dyDescent="0.25">
      <c r="B16" s="24" t="s">
        <v>296</v>
      </c>
      <c r="C16" s="25">
        <v>205</v>
      </c>
      <c r="D16" s="26">
        <v>2.3356499943032927</v>
      </c>
    </row>
    <row r="17" spans="2:4" x14ac:dyDescent="0.25">
      <c r="B17" s="24" t="s">
        <v>297</v>
      </c>
      <c r="C17" s="25">
        <v>164</v>
      </c>
      <c r="D17" s="26">
        <v>1.8685199954426344</v>
      </c>
    </row>
    <row r="18" spans="2:4" x14ac:dyDescent="0.25">
      <c r="B18" s="24" t="s">
        <v>298</v>
      </c>
      <c r="C18" s="25">
        <v>89</v>
      </c>
      <c r="D18" s="26">
        <v>1.0140138999658199</v>
      </c>
    </row>
    <row r="19" spans="2:4" x14ac:dyDescent="0.25">
      <c r="B19" s="24" t="s">
        <v>299</v>
      </c>
      <c r="C19" s="25">
        <v>86</v>
      </c>
      <c r="D19" s="26">
        <v>0.97983365614674711</v>
      </c>
    </row>
    <row r="20" spans="2:4" x14ac:dyDescent="0.25">
      <c r="B20" s="24" t="s">
        <v>300</v>
      </c>
      <c r="C20" s="25">
        <v>76</v>
      </c>
      <c r="D20" s="26">
        <v>0.8658995100831719</v>
      </c>
    </row>
    <row r="21" spans="2:4" x14ac:dyDescent="0.25">
      <c r="B21" s="24" t="s">
        <v>301</v>
      </c>
      <c r="C21" s="25">
        <v>74</v>
      </c>
      <c r="D21" s="26">
        <v>0.84311268087045688</v>
      </c>
    </row>
    <row r="22" spans="2:4" x14ac:dyDescent="0.25">
      <c r="B22" s="24" t="s">
        <v>302</v>
      </c>
      <c r="C22" s="25">
        <v>72</v>
      </c>
      <c r="D22" s="26">
        <v>0.82032585165774174</v>
      </c>
    </row>
    <row r="23" spans="2:4" x14ac:dyDescent="0.25">
      <c r="B23" s="24" t="s">
        <v>303</v>
      </c>
      <c r="C23" s="25">
        <v>65</v>
      </c>
      <c r="D23" s="26">
        <v>0.74057194941323912</v>
      </c>
    </row>
    <row r="24" spans="2:4" x14ac:dyDescent="0.25">
      <c r="B24" s="24" t="s">
        <v>304</v>
      </c>
      <c r="C24" s="25">
        <v>45</v>
      </c>
      <c r="D24" s="26">
        <v>0.51270365728608858</v>
      </c>
    </row>
    <row r="25" spans="2:4" x14ac:dyDescent="0.25">
      <c r="B25" s="24" t="s">
        <v>306</v>
      </c>
      <c r="C25" s="25">
        <v>36</v>
      </c>
      <c r="D25" s="26">
        <v>0.41016292582887087</v>
      </c>
    </row>
    <row r="26" spans="2:4" x14ac:dyDescent="0.25">
      <c r="B26" s="24" t="s">
        <v>305</v>
      </c>
      <c r="C26" s="25">
        <v>24</v>
      </c>
      <c r="D26" s="26">
        <v>0.27344195055258064</v>
      </c>
    </row>
    <row r="27" spans="2:4" x14ac:dyDescent="0.25">
      <c r="B27" s="24" t="s">
        <v>307</v>
      </c>
      <c r="C27" s="25">
        <v>18</v>
      </c>
      <c r="D27" s="26">
        <v>0.20508146291443544</v>
      </c>
    </row>
    <row r="28" spans="2:4" x14ac:dyDescent="0.25">
      <c r="B28" s="24" t="s">
        <v>308</v>
      </c>
      <c r="C28" s="25">
        <v>18</v>
      </c>
      <c r="D28" s="26">
        <v>0.20508146291443544</v>
      </c>
    </row>
    <row r="29" spans="2:4" x14ac:dyDescent="0.25">
      <c r="B29" s="24" t="s">
        <v>309</v>
      </c>
      <c r="C29" s="25">
        <v>16</v>
      </c>
      <c r="D29" s="26">
        <v>0.18229463370172042</v>
      </c>
    </row>
    <row r="30" spans="2:4" x14ac:dyDescent="0.25">
      <c r="B30" s="24" t="s">
        <v>310</v>
      </c>
      <c r="C30" s="25">
        <v>14</v>
      </c>
      <c r="D30" s="26">
        <v>0.15950780448900534</v>
      </c>
    </row>
    <row r="31" spans="2:4" x14ac:dyDescent="0.25">
      <c r="B31" s="24" t="s">
        <v>311</v>
      </c>
      <c r="C31" s="25">
        <v>13</v>
      </c>
      <c r="D31" s="26">
        <v>0.14811438988264783</v>
      </c>
    </row>
    <row r="32" spans="2:4" x14ac:dyDescent="0.25">
      <c r="B32" s="24" t="s">
        <v>312</v>
      </c>
      <c r="C32" s="25">
        <v>12</v>
      </c>
      <c r="D32" s="26">
        <v>0.13672097527629032</v>
      </c>
    </row>
    <row r="33" spans="2:4" x14ac:dyDescent="0.25">
      <c r="B33" s="24" t="s">
        <v>313</v>
      </c>
      <c r="C33" s="25">
        <v>10</v>
      </c>
      <c r="D33" s="26">
        <v>0.11393414606357526</v>
      </c>
    </row>
  </sheetData>
  <sheetProtection password="CF21" sheet="1" objects="1" scenarios="1"/>
  <mergeCells count="3">
    <mergeCell ref="B1:K1"/>
    <mergeCell ref="B2:K2"/>
    <mergeCell ref="B4:D4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M105"/>
  <sheetViews>
    <sheetView showGridLines="0" showRowColHeaders="0" workbookViewId="0">
      <selection activeCell="B21" sqref="B21:D48"/>
    </sheetView>
  </sheetViews>
  <sheetFormatPr defaultRowHeight="15" x14ac:dyDescent="0.25"/>
  <cols>
    <col min="2" max="2" width="17.42578125" customWidth="1"/>
    <col min="3" max="4" width="10.42578125" customWidth="1"/>
  </cols>
  <sheetData>
    <row r="1" spans="1:13" ht="18.75" x14ac:dyDescent="0.3">
      <c r="B1" s="170" t="s">
        <v>315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x14ac:dyDescent="0.25">
      <c r="B2" s="171" t="s">
        <v>346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6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3" ht="15.75" customHeight="1" x14ac:dyDescent="0.3">
      <c r="A4" s="29"/>
      <c r="B4" s="172" t="s">
        <v>173</v>
      </c>
      <c r="C4" s="172"/>
      <c r="D4" s="172"/>
      <c r="E4" s="29"/>
      <c r="F4" s="29"/>
      <c r="G4" s="29"/>
      <c r="H4" s="29"/>
      <c r="I4" s="29"/>
      <c r="J4" s="29"/>
    </row>
    <row r="5" spans="1:13" ht="9" customHeight="1" x14ac:dyDescent="0.25"/>
    <row r="6" spans="1:13" x14ac:dyDescent="0.25">
      <c r="B6" s="4" t="s">
        <v>142</v>
      </c>
      <c r="C6" s="11" t="s">
        <v>145</v>
      </c>
      <c r="D6" s="11" t="s">
        <v>144</v>
      </c>
    </row>
    <row r="7" spans="1:13" x14ac:dyDescent="0.25">
      <c r="B7" s="5" t="s">
        <v>48</v>
      </c>
      <c r="C7" s="25">
        <v>1632</v>
      </c>
      <c r="D7" s="26">
        <v>16.991150442477874</v>
      </c>
    </row>
    <row r="8" spans="1:13" x14ac:dyDescent="0.25">
      <c r="B8" s="2" t="s">
        <v>51</v>
      </c>
      <c r="C8" s="25">
        <v>401</v>
      </c>
      <c r="D8" s="26">
        <v>4.1749089016137431</v>
      </c>
    </row>
    <row r="9" spans="1:13" x14ac:dyDescent="0.25">
      <c r="B9" s="2" t="s">
        <v>49</v>
      </c>
      <c r="C9" s="25">
        <v>396</v>
      </c>
      <c r="D9" s="26">
        <v>4.1228526808953667</v>
      </c>
    </row>
    <row r="10" spans="1:13" x14ac:dyDescent="0.25">
      <c r="B10" s="2" t="s">
        <v>52</v>
      </c>
      <c r="C10" s="25">
        <v>384</v>
      </c>
      <c r="D10" s="26">
        <v>3.9979177511712649</v>
      </c>
    </row>
    <row r="11" spans="1:13" x14ac:dyDescent="0.25">
      <c r="B11" s="2" t="s">
        <v>50</v>
      </c>
      <c r="C11" s="25">
        <v>367</v>
      </c>
      <c r="D11" s="26">
        <v>3.8209266007287872</v>
      </c>
    </row>
    <row r="12" spans="1:13" x14ac:dyDescent="0.25">
      <c r="B12" s="2" t="s">
        <v>53</v>
      </c>
      <c r="C12" s="25">
        <v>323</v>
      </c>
      <c r="D12" s="26">
        <v>3.3628318584070795</v>
      </c>
    </row>
    <row r="13" spans="1:13" x14ac:dyDescent="0.25">
      <c r="B13" s="2" t="s">
        <v>55</v>
      </c>
      <c r="C13" s="25">
        <v>303</v>
      </c>
      <c r="D13" s="26">
        <v>3.1546069755335764</v>
      </c>
    </row>
    <row r="14" spans="1:13" x14ac:dyDescent="0.25">
      <c r="B14" s="2" t="s">
        <v>57</v>
      </c>
      <c r="C14" s="25">
        <v>273</v>
      </c>
      <c r="D14" s="26">
        <v>2.842269651223321</v>
      </c>
    </row>
    <row r="15" spans="1:13" x14ac:dyDescent="0.25">
      <c r="B15" s="2" t="s">
        <v>56</v>
      </c>
      <c r="C15" s="25">
        <v>250</v>
      </c>
      <c r="D15" s="26">
        <v>2.6028110359187924</v>
      </c>
    </row>
    <row r="16" spans="1:13" x14ac:dyDescent="0.25">
      <c r="B16" s="2" t="s">
        <v>58</v>
      </c>
      <c r="C16" s="25">
        <v>223</v>
      </c>
      <c r="D16" s="26">
        <v>2.3217074440395629</v>
      </c>
    </row>
    <row r="17" spans="2:4" x14ac:dyDescent="0.25">
      <c r="B17" s="2" t="s">
        <v>59</v>
      </c>
      <c r="C17" s="25">
        <v>215</v>
      </c>
      <c r="D17" s="26">
        <v>2.2384174908901615</v>
      </c>
    </row>
    <row r="18" spans="2:4" x14ac:dyDescent="0.25">
      <c r="B18" s="2" t="s">
        <v>62</v>
      </c>
      <c r="C18" s="25">
        <v>210</v>
      </c>
      <c r="D18" s="26">
        <v>2.1863612701717856</v>
      </c>
    </row>
    <row r="19" spans="2:4" x14ac:dyDescent="0.25">
      <c r="B19" s="2" t="s">
        <v>61</v>
      </c>
      <c r="C19" s="25">
        <v>205</v>
      </c>
      <c r="D19" s="26">
        <v>2.1343050494534097</v>
      </c>
    </row>
    <row r="20" spans="2:4" x14ac:dyDescent="0.25">
      <c r="B20" s="2" t="s">
        <v>66</v>
      </c>
      <c r="C20" s="25">
        <v>202</v>
      </c>
      <c r="D20" s="26">
        <v>2.1030713170223843</v>
      </c>
    </row>
    <row r="21" spans="2:4" x14ac:dyDescent="0.25">
      <c r="B21" s="2" t="s">
        <v>60</v>
      </c>
      <c r="C21" s="25">
        <v>193</v>
      </c>
      <c r="D21" s="26">
        <v>2.0093701197293075</v>
      </c>
    </row>
    <row r="22" spans="2:4" x14ac:dyDescent="0.25">
      <c r="B22" s="2" t="s">
        <v>54</v>
      </c>
      <c r="C22" s="25">
        <v>190</v>
      </c>
      <c r="D22" s="26">
        <v>1.978136387298282</v>
      </c>
    </row>
    <row r="23" spans="2:4" x14ac:dyDescent="0.25">
      <c r="B23" s="2" t="s">
        <v>64</v>
      </c>
      <c r="C23" s="25">
        <v>186</v>
      </c>
      <c r="D23" s="26">
        <v>1.9364914107235816</v>
      </c>
    </row>
    <row r="24" spans="2:4" x14ac:dyDescent="0.25">
      <c r="B24" s="2" t="s">
        <v>63</v>
      </c>
      <c r="C24" s="25">
        <v>182</v>
      </c>
      <c r="D24" s="26">
        <v>1.8948464341488807</v>
      </c>
    </row>
    <row r="25" spans="2:4" x14ac:dyDescent="0.25">
      <c r="B25" s="2" t="s">
        <v>73</v>
      </c>
      <c r="C25" s="25">
        <v>140</v>
      </c>
      <c r="D25" s="26">
        <v>1.4575741801145237</v>
      </c>
    </row>
    <row r="26" spans="2:4" x14ac:dyDescent="0.25">
      <c r="B26" s="2" t="s">
        <v>67</v>
      </c>
      <c r="C26" s="25">
        <v>135</v>
      </c>
      <c r="D26" s="26">
        <v>1.4055179593961478</v>
      </c>
    </row>
    <row r="27" spans="2:4" x14ac:dyDescent="0.25">
      <c r="B27" s="2" t="s">
        <v>68</v>
      </c>
      <c r="C27" s="25">
        <v>135</v>
      </c>
      <c r="D27" s="26">
        <v>1.4055179593961478</v>
      </c>
    </row>
    <row r="28" spans="2:4" x14ac:dyDescent="0.25">
      <c r="B28" s="2" t="s">
        <v>65</v>
      </c>
      <c r="C28" s="25">
        <v>135</v>
      </c>
      <c r="D28" s="26">
        <v>1.4055179593961478</v>
      </c>
    </row>
    <row r="29" spans="2:4" x14ac:dyDescent="0.25">
      <c r="B29" s="2" t="s">
        <v>69</v>
      </c>
      <c r="C29" s="25">
        <v>131</v>
      </c>
      <c r="D29" s="26">
        <v>1.3638729828214471</v>
      </c>
    </row>
    <row r="30" spans="2:4" x14ac:dyDescent="0.25">
      <c r="B30" s="2" t="s">
        <v>74</v>
      </c>
      <c r="C30" s="25">
        <v>97</v>
      </c>
      <c r="D30" s="26">
        <v>1.0098906819364915</v>
      </c>
    </row>
    <row r="31" spans="2:4" x14ac:dyDescent="0.25">
      <c r="B31" s="2" t="s">
        <v>70</v>
      </c>
      <c r="C31" s="25">
        <v>88</v>
      </c>
      <c r="D31" s="26">
        <v>0.91618948464341488</v>
      </c>
    </row>
    <row r="32" spans="2:4" x14ac:dyDescent="0.25">
      <c r="B32" s="2" t="s">
        <v>78</v>
      </c>
      <c r="C32" s="25">
        <v>82</v>
      </c>
      <c r="D32" s="26">
        <v>0.85372201978136386</v>
      </c>
    </row>
    <row r="33" spans="2:4" x14ac:dyDescent="0.25">
      <c r="B33" s="2" t="s">
        <v>71</v>
      </c>
      <c r="C33" s="25">
        <v>74</v>
      </c>
      <c r="D33" s="26">
        <v>0.77043206663196251</v>
      </c>
    </row>
    <row r="34" spans="2:4" x14ac:dyDescent="0.25">
      <c r="B34" s="2" t="s">
        <v>72</v>
      </c>
      <c r="C34" s="25">
        <v>73</v>
      </c>
      <c r="D34" s="26">
        <v>0.7600208224882874</v>
      </c>
    </row>
    <row r="35" spans="2:4" x14ac:dyDescent="0.25">
      <c r="B35" s="2" t="s">
        <v>75</v>
      </c>
      <c r="C35" s="25">
        <v>69</v>
      </c>
      <c r="D35" s="26">
        <v>0.71837584591358672</v>
      </c>
    </row>
    <row r="36" spans="2:4" x14ac:dyDescent="0.25">
      <c r="B36" s="2" t="s">
        <v>77</v>
      </c>
      <c r="C36" s="25">
        <v>65</v>
      </c>
      <c r="D36" s="26">
        <v>0.67673086933888604</v>
      </c>
    </row>
    <row r="37" spans="2:4" x14ac:dyDescent="0.25">
      <c r="B37" s="2" t="s">
        <v>81</v>
      </c>
      <c r="C37" s="25">
        <v>61</v>
      </c>
      <c r="D37" s="26">
        <v>0.63508589276418537</v>
      </c>
    </row>
    <row r="38" spans="2:4" x14ac:dyDescent="0.25">
      <c r="B38" s="2" t="s">
        <v>80</v>
      </c>
      <c r="C38" s="25">
        <v>60</v>
      </c>
      <c r="D38" s="26">
        <v>0.62467464862051014</v>
      </c>
    </row>
    <row r="39" spans="2:4" x14ac:dyDescent="0.25">
      <c r="B39" s="2" t="s">
        <v>79</v>
      </c>
      <c r="C39" s="25">
        <v>59</v>
      </c>
      <c r="D39" s="26">
        <v>0.61426340447683492</v>
      </c>
    </row>
    <row r="40" spans="2:4" x14ac:dyDescent="0.25">
      <c r="B40" s="2" t="s">
        <v>88</v>
      </c>
      <c r="C40" s="25">
        <v>58</v>
      </c>
      <c r="D40" s="26">
        <v>0.6038521603331598</v>
      </c>
    </row>
    <row r="41" spans="2:4" x14ac:dyDescent="0.25">
      <c r="B41" s="2" t="s">
        <v>94</v>
      </c>
      <c r="C41" s="25">
        <v>50</v>
      </c>
      <c r="D41" s="26">
        <v>0.52056220718375845</v>
      </c>
    </row>
    <row r="42" spans="2:4" x14ac:dyDescent="0.25">
      <c r="B42" s="2" t="s">
        <v>363</v>
      </c>
      <c r="C42" s="25">
        <v>47</v>
      </c>
      <c r="D42" s="26">
        <v>0.48932847475273294</v>
      </c>
    </row>
    <row r="43" spans="2:4" x14ac:dyDescent="0.25">
      <c r="B43" s="2" t="s">
        <v>82</v>
      </c>
      <c r="C43" s="25">
        <v>47</v>
      </c>
      <c r="D43" s="26">
        <v>0.48932847475273294</v>
      </c>
    </row>
    <row r="44" spans="2:4" x14ac:dyDescent="0.25">
      <c r="B44" s="2" t="s">
        <v>89</v>
      </c>
      <c r="C44" s="25">
        <v>44</v>
      </c>
      <c r="D44" s="26">
        <v>0.45809474232170744</v>
      </c>
    </row>
    <row r="45" spans="2:4" x14ac:dyDescent="0.25">
      <c r="B45" s="2" t="s">
        <v>84</v>
      </c>
      <c r="C45" s="25">
        <v>42</v>
      </c>
      <c r="D45" s="26">
        <v>0.4372722540343571</v>
      </c>
    </row>
    <row r="46" spans="2:4" x14ac:dyDescent="0.25">
      <c r="B46" s="2" t="s">
        <v>96</v>
      </c>
      <c r="C46" s="25">
        <v>38</v>
      </c>
      <c r="D46" s="26">
        <v>0.39562727745965642</v>
      </c>
    </row>
    <row r="47" spans="2:4" x14ac:dyDescent="0.25">
      <c r="B47" s="2" t="s">
        <v>100</v>
      </c>
      <c r="C47" s="25">
        <v>35</v>
      </c>
      <c r="D47" s="26">
        <v>0.36439354502863092</v>
      </c>
    </row>
    <row r="48" spans="2:4" x14ac:dyDescent="0.25">
      <c r="B48" s="2" t="s">
        <v>99</v>
      </c>
      <c r="C48" s="25">
        <v>35</v>
      </c>
      <c r="D48" s="26">
        <v>0.36439354502863092</v>
      </c>
    </row>
    <row r="49" spans="2:4" x14ac:dyDescent="0.25">
      <c r="B49" s="2" t="s">
        <v>92</v>
      </c>
      <c r="C49" s="25">
        <v>34</v>
      </c>
      <c r="D49" s="26">
        <v>0.35398230088495575</v>
      </c>
    </row>
    <row r="50" spans="2:4" x14ac:dyDescent="0.25">
      <c r="B50" s="2" t="s">
        <v>93</v>
      </c>
      <c r="C50" s="25">
        <v>32</v>
      </c>
      <c r="D50" s="26">
        <v>0.33315981259760541</v>
      </c>
    </row>
    <row r="51" spans="2:4" x14ac:dyDescent="0.25">
      <c r="B51" s="2" t="s">
        <v>86</v>
      </c>
      <c r="C51" s="25">
        <v>32</v>
      </c>
      <c r="D51" s="26">
        <v>0.33315981259760541</v>
      </c>
    </row>
    <row r="52" spans="2:4" x14ac:dyDescent="0.25">
      <c r="B52" s="2" t="s">
        <v>98</v>
      </c>
      <c r="C52" s="25">
        <v>31</v>
      </c>
      <c r="D52" s="26">
        <v>0.32274856845393024</v>
      </c>
    </row>
    <row r="53" spans="2:4" x14ac:dyDescent="0.25">
      <c r="B53" s="2" t="s">
        <v>87</v>
      </c>
      <c r="C53" s="25">
        <v>30</v>
      </c>
      <c r="D53" s="26">
        <v>0.31233732431025507</v>
      </c>
    </row>
    <row r="54" spans="2:4" x14ac:dyDescent="0.25">
      <c r="B54" s="2" t="s">
        <v>76</v>
      </c>
      <c r="C54" s="25">
        <v>30</v>
      </c>
      <c r="D54" s="26">
        <v>0.31233732431025507</v>
      </c>
    </row>
    <row r="55" spans="2:4" x14ac:dyDescent="0.25">
      <c r="B55" s="2" t="s">
        <v>110</v>
      </c>
      <c r="C55" s="25">
        <v>29</v>
      </c>
      <c r="D55" s="26">
        <v>0.3019260801665799</v>
      </c>
    </row>
    <row r="56" spans="2:4" x14ac:dyDescent="0.25">
      <c r="B56" s="2" t="s">
        <v>112</v>
      </c>
      <c r="C56" s="25">
        <v>26</v>
      </c>
      <c r="D56" s="26">
        <v>0.27069234773555439</v>
      </c>
    </row>
    <row r="57" spans="2:4" x14ac:dyDescent="0.25">
      <c r="B57" s="2" t="s">
        <v>85</v>
      </c>
      <c r="C57" s="25">
        <v>25</v>
      </c>
      <c r="D57" s="26">
        <v>0.26028110359187923</v>
      </c>
    </row>
    <row r="58" spans="2:4" x14ac:dyDescent="0.25">
      <c r="B58" s="2" t="s">
        <v>103</v>
      </c>
      <c r="C58" s="25">
        <v>24</v>
      </c>
      <c r="D58" s="26">
        <v>0.24986985944820406</v>
      </c>
    </row>
    <row r="59" spans="2:4" x14ac:dyDescent="0.25">
      <c r="B59" s="2" t="s">
        <v>134</v>
      </c>
      <c r="C59" s="25">
        <v>24</v>
      </c>
      <c r="D59" s="26">
        <v>0.24986985944820406</v>
      </c>
    </row>
    <row r="60" spans="2:4" x14ac:dyDescent="0.25">
      <c r="B60" s="2" t="s">
        <v>90</v>
      </c>
      <c r="C60" s="25">
        <v>23</v>
      </c>
      <c r="D60" s="26">
        <v>0.23945861530452889</v>
      </c>
    </row>
    <row r="61" spans="2:4" x14ac:dyDescent="0.25">
      <c r="B61" s="2" t="s">
        <v>124</v>
      </c>
      <c r="C61" s="25">
        <v>22</v>
      </c>
      <c r="D61" s="26">
        <v>0.22904737116085372</v>
      </c>
    </row>
    <row r="62" spans="2:4" x14ac:dyDescent="0.25">
      <c r="B62" s="2" t="s">
        <v>121</v>
      </c>
      <c r="C62" s="25">
        <v>22</v>
      </c>
      <c r="D62" s="26">
        <v>0.22904737116085372</v>
      </c>
    </row>
    <row r="63" spans="2:4" x14ac:dyDescent="0.25">
      <c r="B63" s="2" t="s">
        <v>133</v>
      </c>
      <c r="C63" s="25">
        <v>22</v>
      </c>
      <c r="D63" s="26">
        <v>0.22904737116085372</v>
      </c>
    </row>
    <row r="64" spans="2:4" x14ac:dyDescent="0.25">
      <c r="B64" s="2" t="s">
        <v>102</v>
      </c>
      <c r="C64" s="25">
        <v>21</v>
      </c>
      <c r="D64" s="26">
        <v>0.21863612701717855</v>
      </c>
    </row>
    <row r="65" spans="2:4" x14ac:dyDescent="0.25">
      <c r="B65" s="2" t="s">
        <v>101</v>
      </c>
      <c r="C65" s="25">
        <v>21</v>
      </c>
      <c r="D65" s="26">
        <v>0.21863612701717855</v>
      </c>
    </row>
    <row r="66" spans="2:4" x14ac:dyDescent="0.25">
      <c r="B66" s="2" t="s">
        <v>83</v>
      </c>
      <c r="C66" s="25">
        <v>21</v>
      </c>
      <c r="D66" s="26">
        <v>0.21863612701717855</v>
      </c>
    </row>
    <row r="67" spans="2:4" x14ac:dyDescent="0.25">
      <c r="B67" s="2" t="s">
        <v>123</v>
      </c>
      <c r="C67" s="25">
        <v>20</v>
      </c>
      <c r="D67" s="26">
        <v>0.20822488287350338</v>
      </c>
    </row>
    <row r="68" spans="2:4" x14ac:dyDescent="0.25">
      <c r="B68" s="2" t="s">
        <v>91</v>
      </c>
      <c r="C68" s="25">
        <v>20</v>
      </c>
      <c r="D68" s="26">
        <v>0.20822488287350338</v>
      </c>
    </row>
    <row r="69" spans="2:4" x14ac:dyDescent="0.25">
      <c r="B69" s="2" t="s">
        <v>111</v>
      </c>
      <c r="C69" s="25">
        <v>20</v>
      </c>
      <c r="D69" s="26">
        <v>0.20822488287350338</v>
      </c>
    </row>
    <row r="70" spans="2:4" x14ac:dyDescent="0.25">
      <c r="B70" s="2" t="s">
        <v>118</v>
      </c>
      <c r="C70" s="25">
        <v>19</v>
      </c>
      <c r="D70" s="26">
        <v>0.19781363872982821</v>
      </c>
    </row>
    <row r="71" spans="2:4" x14ac:dyDescent="0.25">
      <c r="B71" s="2" t="s">
        <v>135</v>
      </c>
      <c r="C71" s="25">
        <v>19</v>
      </c>
      <c r="D71" s="26">
        <v>0.19781363872982821</v>
      </c>
    </row>
    <row r="72" spans="2:4" x14ac:dyDescent="0.25">
      <c r="B72" s="2" t="s">
        <v>119</v>
      </c>
      <c r="C72" s="25">
        <v>19</v>
      </c>
      <c r="D72" s="26">
        <v>0.19781363872982821</v>
      </c>
    </row>
    <row r="73" spans="2:4" x14ac:dyDescent="0.25">
      <c r="B73" s="2" t="s">
        <v>107</v>
      </c>
      <c r="C73" s="25">
        <v>19</v>
      </c>
      <c r="D73" s="26">
        <v>0.19781363872982821</v>
      </c>
    </row>
    <row r="74" spans="2:4" x14ac:dyDescent="0.25">
      <c r="B74" s="2" t="s">
        <v>277</v>
      </c>
      <c r="C74" s="25">
        <v>18</v>
      </c>
      <c r="D74" s="26">
        <v>0.18740239458615304</v>
      </c>
    </row>
    <row r="75" spans="2:4" x14ac:dyDescent="0.25">
      <c r="B75" s="2" t="s">
        <v>106</v>
      </c>
      <c r="C75" s="25">
        <v>18</v>
      </c>
      <c r="D75" s="26">
        <v>0.18740239458615304</v>
      </c>
    </row>
    <row r="76" spans="2:4" x14ac:dyDescent="0.25">
      <c r="B76" s="2" t="s">
        <v>97</v>
      </c>
      <c r="C76" s="25">
        <v>17</v>
      </c>
      <c r="D76" s="26">
        <v>0.17699115044247787</v>
      </c>
    </row>
    <row r="77" spans="2:4" x14ac:dyDescent="0.25">
      <c r="B77" s="2" t="s">
        <v>279</v>
      </c>
      <c r="C77" s="25">
        <v>17</v>
      </c>
      <c r="D77" s="26">
        <v>0.17699115044247787</v>
      </c>
    </row>
    <row r="78" spans="2:4" x14ac:dyDescent="0.25">
      <c r="B78" s="2" t="s">
        <v>115</v>
      </c>
      <c r="C78" s="25">
        <v>17</v>
      </c>
      <c r="D78" s="26">
        <v>0.17699115044247787</v>
      </c>
    </row>
    <row r="79" spans="2:4" x14ac:dyDescent="0.25">
      <c r="B79" s="2" t="s">
        <v>286</v>
      </c>
      <c r="C79" s="25">
        <v>17</v>
      </c>
      <c r="D79" s="26">
        <v>0.17699115044247787</v>
      </c>
    </row>
    <row r="80" spans="2:4" x14ac:dyDescent="0.25">
      <c r="B80" s="2" t="s">
        <v>127</v>
      </c>
      <c r="C80" s="25">
        <v>16</v>
      </c>
      <c r="D80" s="26">
        <v>0.1665799062988027</v>
      </c>
    </row>
    <row r="81" spans="2:4" x14ac:dyDescent="0.25">
      <c r="B81" s="2" t="s">
        <v>104</v>
      </c>
      <c r="C81" s="25">
        <v>16</v>
      </c>
      <c r="D81" s="26">
        <v>0.1665799062988027</v>
      </c>
    </row>
    <row r="82" spans="2:4" x14ac:dyDescent="0.25">
      <c r="B82" s="2" t="s">
        <v>113</v>
      </c>
      <c r="C82" s="25">
        <v>16</v>
      </c>
      <c r="D82" s="26">
        <v>0.1665799062988027</v>
      </c>
    </row>
    <row r="83" spans="2:4" x14ac:dyDescent="0.25">
      <c r="B83" s="2" t="s">
        <v>138</v>
      </c>
      <c r="C83" s="25">
        <v>15</v>
      </c>
      <c r="D83" s="26">
        <v>0.15616866215512754</v>
      </c>
    </row>
    <row r="84" spans="2:4" x14ac:dyDescent="0.25">
      <c r="B84" s="2" t="s">
        <v>136</v>
      </c>
      <c r="C84" s="25">
        <v>14</v>
      </c>
      <c r="D84" s="26">
        <v>0.14575741801145237</v>
      </c>
    </row>
    <row r="85" spans="2:4" x14ac:dyDescent="0.25">
      <c r="B85" s="2" t="s">
        <v>137</v>
      </c>
      <c r="C85" s="25">
        <v>14</v>
      </c>
      <c r="D85" s="26">
        <v>0.14575741801145237</v>
      </c>
    </row>
    <row r="86" spans="2:4" x14ac:dyDescent="0.25">
      <c r="B86" s="2" t="s">
        <v>109</v>
      </c>
      <c r="C86" s="25">
        <v>14</v>
      </c>
      <c r="D86" s="26">
        <v>0.14575741801145237</v>
      </c>
    </row>
    <row r="87" spans="2:4" x14ac:dyDescent="0.25">
      <c r="B87" s="2" t="s">
        <v>280</v>
      </c>
      <c r="C87" s="25">
        <v>14</v>
      </c>
      <c r="D87" s="26">
        <v>0.14575741801145237</v>
      </c>
    </row>
    <row r="88" spans="2:4" x14ac:dyDescent="0.25">
      <c r="B88" s="2" t="s">
        <v>128</v>
      </c>
      <c r="C88" s="25">
        <v>13</v>
      </c>
      <c r="D88" s="26">
        <v>0.1353461738677772</v>
      </c>
    </row>
    <row r="89" spans="2:4" x14ac:dyDescent="0.25">
      <c r="B89" s="2" t="s">
        <v>95</v>
      </c>
      <c r="C89" s="25">
        <v>13</v>
      </c>
      <c r="D89" s="26">
        <v>0.1353461738677772</v>
      </c>
    </row>
    <row r="90" spans="2:4" x14ac:dyDescent="0.25">
      <c r="B90" s="2" t="s">
        <v>362</v>
      </c>
      <c r="C90" s="25">
        <v>13</v>
      </c>
      <c r="D90" s="26">
        <v>0.1353461738677772</v>
      </c>
    </row>
    <row r="91" spans="2:4" x14ac:dyDescent="0.25">
      <c r="B91" s="2" t="s">
        <v>117</v>
      </c>
      <c r="C91" s="25">
        <v>12</v>
      </c>
      <c r="D91" s="26">
        <v>0.12493492972410203</v>
      </c>
    </row>
    <row r="92" spans="2:4" x14ac:dyDescent="0.25">
      <c r="B92" s="2" t="s">
        <v>278</v>
      </c>
      <c r="C92" s="25">
        <v>12</v>
      </c>
      <c r="D92" s="26">
        <v>0.12493492972410203</v>
      </c>
    </row>
    <row r="93" spans="2:4" x14ac:dyDescent="0.25">
      <c r="B93" s="2" t="s">
        <v>105</v>
      </c>
      <c r="C93" s="25">
        <v>11</v>
      </c>
      <c r="D93" s="26">
        <v>0.11452368558042686</v>
      </c>
    </row>
    <row r="94" spans="2:4" x14ac:dyDescent="0.25">
      <c r="B94" s="2" t="s">
        <v>284</v>
      </c>
      <c r="C94" s="25">
        <v>11</v>
      </c>
      <c r="D94" s="26">
        <v>0.11452368558042686</v>
      </c>
    </row>
    <row r="95" spans="2:4" x14ac:dyDescent="0.25">
      <c r="B95" s="2" t="s">
        <v>360</v>
      </c>
      <c r="C95" s="25">
        <v>11</v>
      </c>
      <c r="D95" s="26">
        <v>0.11452368558042686</v>
      </c>
    </row>
    <row r="96" spans="2:4" x14ac:dyDescent="0.25">
      <c r="B96" s="2" t="s">
        <v>285</v>
      </c>
      <c r="C96" s="25">
        <v>11</v>
      </c>
      <c r="D96" s="26">
        <v>0.11452368558042686</v>
      </c>
    </row>
    <row r="97" spans="2:4" x14ac:dyDescent="0.25">
      <c r="B97" s="2" t="s">
        <v>281</v>
      </c>
      <c r="C97" s="25">
        <v>11</v>
      </c>
      <c r="D97" s="26">
        <v>0.11452368558042686</v>
      </c>
    </row>
    <row r="98" spans="2:4" x14ac:dyDescent="0.25">
      <c r="B98" s="2" t="s">
        <v>120</v>
      </c>
      <c r="C98" s="25">
        <v>10</v>
      </c>
      <c r="D98" s="26">
        <v>0.10411244143675169</v>
      </c>
    </row>
    <row r="99" spans="2:4" x14ac:dyDescent="0.25">
      <c r="B99" s="2" t="s">
        <v>282</v>
      </c>
      <c r="C99" s="25">
        <v>10</v>
      </c>
      <c r="D99" s="26">
        <v>0.10411244143675169</v>
      </c>
    </row>
    <row r="100" spans="2:4" x14ac:dyDescent="0.25">
      <c r="B100" s="2" t="s">
        <v>359</v>
      </c>
      <c r="C100" s="25">
        <v>10</v>
      </c>
      <c r="D100" s="26">
        <v>0.10411244143675169</v>
      </c>
    </row>
    <row r="101" spans="2:4" x14ac:dyDescent="0.25">
      <c r="B101" s="2" t="s">
        <v>361</v>
      </c>
      <c r="C101" s="25">
        <v>10</v>
      </c>
      <c r="D101" s="26">
        <v>0.10411244143675169</v>
      </c>
    </row>
    <row r="102" spans="2:4" x14ac:dyDescent="0.25">
      <c r="B102" s="2" t="s">
        <v>108</v>
      </c>
      <c r="C102" s="25">
        <v>10</v>
      </c>
      <c r="D102" s="26">
        <v>0.10411244143675169</v>
      </c>
    </row>
    <row r="103" spans="2:4" x14ac:dyDescent="0.25">
      <c r="B103" s="2" t="s">
        <v>126</v>
      </c>
      <c r="C103" s="25">
        <v>10</v>
      </c>
      <c r="D103" s="26">
        <v>0.10411244143675169</v>
      </c>
    </row>
    <row r="104" spans="2:4" x14ac:dyDescent="0.25">
      <c r="B104" s="2" t="s">
        <v>176</v>
      </c>
      <c r="C104" s="25">
        <v>664</v>
      </c>
      <c r="D104" s="26">
        <v>6.9130661114003118</v>
      </c>
    </row>
    <row r="105" spans="2:4" x14ac:dyDescent="0.25">
      <c r="B105" s="17" t="s">
        <v>3</v>
      </c>
      <c r="C105" s="19">
        <v>9605</v>
      </c>
      <c r="D105" s="19">
        <v>99.999999999999943</v>
      </c>
    </row>
  </sheetData>
  <sheetProtection password="CF21" sheet="1" objects="1" scenarios="1"/>
  <sortState ref="B7:D103">
    <sortCondition descending="1" ref="C7:C103"/>
  </sortState>
  <mergeCells count="3">
    <mergeCell ref="B1:M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scale="51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M33"/>
  <sheetViews>
    <sheetView showGridLines="0" showRowColHeaders="0" workbookViewId="0">
      <selection activeCell="B21" sqref="B21:D48"/>
    </sheetView>
  </sheetViews>
  <sheetFormatPr defaultRowHeight="15" x14ac:dyDescent="0.25"/>
  <cols>
    <col min="2" max="2" width="17.42578125" customWidth="1"/>
    <col min="3" max="4" width="10.42578125" customWidth="1"/>
  </cols>
  <sheetData>
    <row r="1" spans="1:13" ht="18.75" x14ac:dyDescent="0.3">
      <c r="B1" s="170" t="s">
        <v>315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x14ac:dyDescent="0.25">
      <c r="B2" s="171" t="s">
        <v>346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6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3" ht="15.75" customHeight="1" x14ac:dyDescent="0.3">
      <c r="A4" s="29"/>
      <c r="B4" s="172" t="s">
        <v>172</v>
      </c>
      <c r="C4" s="172"/>
      <c r="D4" s="172"/>
      <c r="E4" s="29"/>
      <c r="F4" s="29"/>
      <c r="G4" s="29"/>
      <c r="H4" s="29"/>
      <c r="I4" s="29"/>
      <c r="J4" s="29"/>
    </row>
    <row r="5" spans="1:13" ht="9" customHeight="1" x14ac:dyDescent="0.25"/>
    <row r="6" spans="1:13" x14ac:dyDescent="0.25">
      <c r="B6" s="4" t="s">
        <v>142</v>
      </c>
      <c r="C6" s="11" t="s">
        <v>145</v>
      </c>
      <c r="D6" s="11" t="s">
        <v>144</v>
      </c>
    </row>
    <row r="7" spans="1:13" x14ac:dyDescent="0.25">
      <c r="B7" s="5" t="s">
        <v>287</v>
      </c>
      <c r="C7" s="25">
        <v>2752</v>
      </c>
      <c r="D7" s="26">
        <v>30.77955485963539</v>
      </c>
    </row>
    <row r="8" spans="1:13" x14ac:dyDescent="0.25">
      <c r="B8" s="2" t="s">
        <v>288</v>
      </c>
      <c r="C8" s="25">
        <v>1488</v>
      </c>
      <c r="D8" s="26">
        <v>16.642433732244715</v>
      </c>
    </row>
    <row r="9" spans="1:13" x14ac:dyDescent="0.25">
      <c r="B9" s="2" t="s">
        <v>289</v>
      </c>
      <c r="C9" s="25">
        <v>827</v>
      </c>
      <c r="D9" s="26">
        <v>9.2495246616709537</v>
      </c>
    </row>
    <row r="10" spans="1:13" x14ac:dyDescent="0.25">
      <c r="B10" s="2" t="s">
        <v>290</v>
      </c>
      <c r="C10" s="25">
        <v>804</v>
      </c>
      <c r="D10" s="26">
        <v>8.9922827424225478</v>
      </c>
    </row>
    <row r="11" spans="1:13" x14ac:dyDescent="0.25">
      <c r="B11" s="2" t="s">
        <v>291</v>
      </c>
      <c r="C11" s="25">
        <v>637</v>
      </c>
      <c r="D11" s="26">
        <v>7.1244827200536847</v>
      </c>
    </row>
    <row r="12" spans="1:13" x14ac:dyDescent="0.25">
      <c r="B12" s="2" t="s">
        <v>292</v>
      </c>
      <c r="C12" s="25">
        <v>372</v>
      </c>
      <c r="D12" s="26">
        <v>4.1606084330611788</v>
      </c>
    </row>
    <row r="13" spans="1:13" x14ac:dyDescent="0.25">
      <c r="B13" s="2" t="s">
        <v>294</v>
      </c>
      <c r="C13" s="25">
        <v>358</v>
      </c>
      <c r="D13" s="26">
        <v>4.0040263952578012</v>
      </c>
    </row>
    <row r="14" spans="1:13" x14ac:dyDescent="0.25">
      <c r="B14" s="2" t="s">
        <v>295</v>
      </c>
      <c r="C14" s="25">
        <v>313</v>
      </c>
      <c r="D14" s="26">
        <v>3.5007269880326581</v>
      </c>
    </row>
    <row r="15" spans="1:13" x14ac:dyDescent="0.25">
      <c r="B15" s="2" t="s">
        <v>293</v>
      </c>
      <c r="C15" s="25">
        <v>309</v>
      </c>
      <c r="D15" s="26">
        <v>3.455989262945979</v>
      </c>
    </row>
    <row r="16" spans="1:13" x14ac:dyDescent="0.25">
      <c r="B16" s="2" t="s">
        <v>296</v>
      </c>
      <c r="C16" s="25">
        <v>216</v>
      </c>
      <c r="D16" s="26">
        <v>2.4158371546806845</v>
      </c>
    </row>
    <row r="17" spans="2:4" x14ac:dyDescent="0.25">
      <c r="B17" s="2" t="s">
        <v>297</v>
      </c>
      <c r="C17" s="25">
        <v>172</v>
      </c>
      <c r="D17" s="26">
        <v>1.9237221787272119</v>
      </c>
    </row>
    <row r="18" spans="2:4" x14ac:dyDescent="0.25">
      <c r="B18" s="2" t="s">
        <v>298</v>
      </c>
      <c r="C18" s="25">
        <v>97</v>
      </c>
      <c r="D18" s="26">
        <v>1.0848898333519741</v>
      </c>
    </row>
    <row r="19" spans="2:4" x14ac:dyDescent="0.25">
      <c r="B19" s="2" t="s">
        <v>301</v>
      </c>
      <c r="C19" s="25">
        <v>82</v>
      </c>
      <c r="D19" s="26">
        <v>0.91712336427692653</v>
      </c>
    </row>
    <row r="20" spans="2:4" x14ac:dyDescent="0.25">
      <c r="B20" s="2" t="s">
        <v>302</v>
      </c>
      <c r="C20" s="25">
        <v>80</v>
      </c>
      <c r="D20" s="26">
        <v>0.89475450173358684</v>
      </c>
    </row>
    <row r="21" spans="2:4" x14ac:dyDescent="0.25">
      <c r="B21" s="2" t="s">
        <v>299</v>
      </c>
      <c r="C21" s="25">
        <v>76</v>
      </c>
      <c r="D21" s="26">
        <v>0.85001677664690756</v>
      </c>
    </row>
    <row r="22" spans="2:4" x14ac:dyDescent="0.25">
      <c r="B22" s="2" t="s">
        <v>304</v>
      </c>
      <c r="C22" s="25">
        <v>55</v>
      </c>
      <c r="D22" s="26">
        <v>0.61514371994184103</v>
      </c>
    </row>
    <row r="23" spans="2:4" x14ac:dyDescent="0.25">
      <c r="B23" s="2" t="s">
        <v>303</v>
      </c>
      <c r="C23" s="25">
        <v>52</v>
      </c>
      <c r="D23" s="26">
        <v>0.58159042612683143</v>
      </c>
    </row>
    <row r="24" spans="2:4" x14ac:dyDescent="0.25">
      <c r="B24" s="2" t="s">
        <v>300</v>
      </c>
      <c r="C24" s="25">
        <v>47</v>
      </c>
      <c r="D24" s="26">
        <v>0.52566826976848224</v>
      </c>
    </row>
    <row r="25" spans="2:4" x14ac:dyDescent="0.25">
      <c r="B25" s="2" t="s">
        <v>312</v>
      </c>
      <c r="C25" s="25">
        <v>47</v>
      </c>
      <c r="D25" s="26">
        <v>0.52566826976848224</v>
      </c>
    </row>
    <row r="26" spans="2:4" x14ac:dyDescent="0.25">
      <c r="B26" s="2" t="s">
        <v>305</v>
      </c>
      <c r="C26" s="25">
        <v>46</v>
      </c>
      <c r="D26" s="26">
        <v>0.51448383849681245</v>
      </c>
    </row>
    <row r="27" spans="2:4" x14ac:dyDescent="0.25">
      <c r="B27" s="2" t="s">
        <v>306</v>
      </c>
      <c r="C27" s="25">
        <v>29</v>
      </c>
      <c r="D27" s="26">
        <v>0.3243485068784252</v>
      </c>
    </row>
    <row r="28" spans="2:4" x14ac:dyDescent="0.25">
      <c r="B28" s="2" t="s">
        <v>307</v>
      </c>
      <c r="C28" s="25">
        <v>18</v>
      </c>
      <c r="D28" s="26">
        <v>0.20131976289005704</v>
      </c>
    </row>
    <row r="29" spans="2:4" x14ac:dyDescent="0.25">
      <c r="B29" s="2" t="s">
        <v>308</v>
      </c>
      <c r="C29" s="25">
        <v>18</v>
      </c>
      <c r="D29" s="26">
        <v>0.20131976289005704</v>
      </c>
    </row>
    <row r="30" spans="2:4" x14ac:dyDescent="0.25">
      <c r="B30" s="2" t="s">
        <v>309</v>
      </c>
      <c r="C30" s="25">
        <v>17</v>
      </c>
      <c r="D30" s="26">
        <v>0.19013533161838719</v>
      </c>
    </row>
    <row r="31" spans="2:4" x14ac:dyDescent="0.25">
      <c r="B31" s="2" t="s">
        <v>310</v>
      </c>
      <c r="C31" s="25">
        <v>15</v>
      </c>
      <c r="D31" s="26">
        <v>0.16776646907504755</v>
      </c>
    </row>
    <row r="32" spans="2:4" x14ac:dyDescent="0.25">
      <c r="B32" s="2" t="s">
        <v>311</v>
      </c>
      <c r="C32" s="25">
        <v>14</v>
      </c>
      <c r="D32" s="26">
        <v>0.1565820378033777</v>
      </c>
    </row>
    <row r="33" spans="2:4" x14ac:dyDescent="0.25">
      <c r="B33" s="2" t="s">
        <v>313</v>
      </c>
      <c r="C33" s="25">
        <v>0</v>
      </c>
      <c r="D33" s="26">
        <v>0</v>
      </c>
    </row>
  </sheetData>
  <sheetProtection password="CF21" sheet="1" objects="1" scenarios="1"/>
  <mergeCells count="3">
    <mergeCell ref="B1:M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1:P110"/>
  <sheetViews>
    <sheetView showGridLines="0" showRowColHeaders="0" workbookViewId="0">
      <pane xSplit="17" ySplit="5" topLeftCell="R6" activePane="bottomRight" state="frozen"/>
      <selection activeCell="B21" sqref="B21:D48"/>
      <selection pane="topRight" activeCell="B21" sqref="B21:D48"/>
      <selection pane="bottomLeft" activeCell="B21" sqref="B21:D48"/>
      <selection pane="bottomRight" activeCell="B21" sqref="B21:D48"/>
    </sheetView>
  </sheetViews>
  <sheetFormatPr defaultRowHeight="15" x14ac:dyDescent="0.25"/>
  <cols>
    <col min="1" max="1" width="3" customWidth="1"/>
    <col min="2" max="2" width="16.42578125" bestFit="1" customWidth="1"/>
    <col min="3" max="4" width="10" style="1" customWidth="1"/>
    <col min="5" max="5" width="3.42578125" customWidth="1"/>
    <col min="6" max="6" width="20" customWidth="1"/>
    <col min="7" max="8" width="10" style="10" customWidth="1"/>
    <col min="9" max="9" width="3.42578125" customWidth="1"/>
    <col min="10" max="10" width="20" customWidth="1"/>
    <col min="11" max="11" width="10" style="1" customWidth="1"/>
    <col min="12" max="12" width="10" customWidth="1"/>
    <col min="13" max="13" width="3.42578125" customWidth="1"/>
    <col min="14" max="14" width="20" customWidth="1"/>
    <col min="15" max="15" width="10" style="1" customWidth="1"/>
    <col min="16" max="16" width="10" customWidth="1"/>
    <col min="17" max="17" width="3" customWidth="1"/>
    <col min="18" max="18" width="15.42578125" customWidth="1"/>
  </cols>
  <sheetData>
    <row r="1" spans="2:16" ht="18.75" x14ac:dyDescent="0.3">
      <c r="B1" s="170" t="s">
        <v>7131</v>
      </c>
      <c r="C1" s="170"/>
      <c r="D1" s="170"/>
      <c r="E1" s="170"/>
      <c r="F1" s="170"/>
      <c r="G1" s="170"/>
      <c r="H1" s="170"/>
      <c r="I1" s="170"/>
      <c r="J1" s="170"/>
      <c r="K1" s="170"/>
      <c r="N1" s="1"/>
      <c r="O1"/>
    </row>
    <row r="2" spans="2:16" x14ac:dyDescent="0.25">
      <c r="B2" s="171" t="s">
        <v>346</v>
      </c>
      <c r="C2" s="171"/>
      <c r="D2" s="171"/>
      <c r="E2" s="171"/>
      <c r="F2" s="171"/>
      <c r="G2" s="171"/>
      <c r="H2" s="171"/>
      <c r="I2" s="171"/>
      <c r="J2" s="171"/>
      <c r="K2" s="171"/>
      <c r="N2" s="1"/>
      <c r="O2"/>
    </row>
    <row r="3" spans="2:16" ht="5.25" hidden="1" customHeight="1" x14ac:dyDescent="0.25"/>
    <row r="4" spans="2:16" ht="5.25" hidden="1" customHeight="1" x14ac:dyDescent="0.25"/>
    <row r="5" spans="2:16" ht="12" customHeight="1" x14ac:dyDescent="0.25">
      <c r="B5" s="4" t="s">
        <v>13</v>
      </c>
      <c r="C5" s="11" t="s">
        <v>145</v>
      </c>
      <c r="D5" s="11" t="s">
        <v>144</v>
      </c>
      <c r="E5" s="5"/>
      <c r="F5" s="4" t="s">
        <v>15</v>
      </c>
      <c r="G5" s="11" t="s">
        <v>145</v>
      </c>
      <c r="H5" s="11" t="s">
        <v>144</v>
      </c>
      <c r="I5" s="5"/>
      <c r="J5" s="4" t="s">
        <v>142</v>
      </c>
      <c r="K5" s="11" t="s">
        <v>145</v>
      </c>
      <c r="L5" s="11" t="s">
        <v>144</v>
      </c>
      <c r="N5" s="4" t="s">
        <v>142</v>
      </c>
      <c r="O5" s="11" t="s">
        <v>145</v>
      </c>
      <c r="P5" s="11" t="s">
        <v>144</v>
      </c>
    </row>
    <row r="6" spans="2:16" ht="12" customHeight="1" x14ac:dyDescent="0.25">
      <c r="B6" s="5" t="s">
        <v>0</v>
      </c>
      <c r="C6" s="55">
        <v>1836</v>
      </c>
      <c r="D6" s="55">
        <f>C6/C$8*100</f>
        <v>17.913942823690114</v>
      </c>
      <c r="E6" s="5"/>
      <c r="F6" s="5" t="s">
        <v>316</v>
      </c>
      <c r="G6" s="55">
        <v>1869</v>
      </c>
      <c r="H6" s="56">
        <f t="shared" ref="H6:H35" si="0">G6/G$35*100</f>
        <v>18.241264883857113</v>
      </c>
      <c r="I6" s="5"/>
      <c r="J6" s="5" t="s">
        <v>180</v>
      </c>
      <c r="K6" s="55">
        <v>1685</v>
      </c>
      <c r="L6" s="56">
        <f>K6/K$110*100</f>
        <v>16.537442339778192</v>
      </c>
      <c r="N6" s="5" t="s">
        <v>191</v>
      </c>
      <c r="O6" s="55">
        <v>197</v>
      </c>
      <c r="P6" s="56">
        <v>1.9334576504073018</v>
      </c>
    </row>
    <row r="7" spans="2:16" ht="12" customHeight="1" x14ac:dyDescent="0.25">
      <c r="B7" s="13" t="s">
        <v>2</v>
      </c>
      <c r="C7" s="55">
        <v>8413</v>
      </c>
      <c r="D7" s="55">
        <f t="shared" ref="D7:D8" si="1">C7/C$8*100</f>
        <v>82.086057176309879</v>
      </c>
      <c r="E7" s="5"/>
      <c r="F7" s="2" t="s">
        <v>317</v>
      </c>
      <c r="G7" s="55">
        <v>3</v>
      </c>
      <c r="H7" s="56">
        <f t="shared" si="0"/>
        <v>2.9279718914698417E-2</v>
      </c>
      <c r="I7" s="5"/>
      <c r="J7" s="2" t="s">
        <v>183</v>
      </c>
      <c r="K7" s="55">
        <v>486</v>
      </c>
      <c r="L7" s="56">
        <f t="shared" ref="L7:L70" si="2">K7/K$110*100</f>
        <v>4.7698498380606535</v>
      </c>
      <c r="N7" s="2" t="s">
        <v>248</v>
      </c>
      <c r="O7" s="55">
        <v>36</v>
      </c>
      <c r="P7" s="56">
        <v>0.35332221022671506</v>
      </c>
    </row>
    <row r="8" spans="2:16" ht="12" customHeight="1" x14ac:dyDescent="0.25">
      <c r="B8" s="17" t="s">
        <v>3</v>
      </c>
      <c r="C8" s="18">
        <f>SUM(C6:C7)</f>
        <v>10249</v>
      </c>
      <c r="D8" s="18">
        <f t="shared" si="1"/>
        <v>100</v>
      </c>
      <c r="E8" s="5"/>
      <c r="F8" s="2" t="s">
        <v>318</v>
      </c>
      <c r="G8" s="55">
        <v>3</v>
      </c>
      <c r="H8" s="56">
        <f t="shared" si="0"/>
        <v>2.9279718914698417E-2</v>
      </c>
      <c r="I8" s="5"/>
      <c r="J8" s="2" t="s">
        <v>184</v>
      </c>
      <c r="K8" s="55">
        <v>478</v>
      </c>
      <c r="L8" s="56">
        <f t="shared" si="2"/>
        <v>4.691333791343606</v>
      </c>
      <c r="N8" s="2" t="s">
        <v>220</v>
      </c>
      <c r="O8" s="55">
        <v>37</v>
      </c>
      <c r="P8" s="56">
        <v>0.36313671606634607</v>
      </c>
    </row>
    <row r="9" spans="2:16" ht="12" customHeight="1" x14ac:dyDescent="0.25">
      <c r="B9" s="5"/>
      <c r="C9" s="7"/>
      <c r="D9" s="7"/>
      <c r="E9" s="5"/>
      <c r="F9" s="2" t="s">
        <v>319</v>
      </c>
      <c r="G9" s="55">
        <v>80</v>
      </c>
      <c r="H9" s="56">
        <f t="shared" si="0"/>
        <v>0.7807925043919578</v>
      </c>
      <c r="I9" s="5"/>
      <c r="J9" s="2" t="s">
        <v>181</v>
      </c>
      <c r="K9" s="55">
        <v>393</v>
      </c>
      <c r="L9" s="56">
        <f t="shared" si="2"/>
        <v>3.8571007949749729</v>
      </c>
      <c r="N9" s="2" t="s">
        <v>216</v>
      </c>
      <c r="O9" s="55">
        <v>43</v>
      </c>
      <c r="P9" s="56">
        <v>0.42202375110413193</v>
      </c>
    </row>
    <row r="10" spans="2:16" ht="12" customHeight="1" x14ac:dyDescent="0.25">
      <c r="B10" s="61" t="s">
        <v>14</v>
      </c>
      <c r="C10" s="62" t="s">
        <v>145</v>
      </c>
      <c r="D10" s="62" t="s">
        <v>144</v>
      </c>
      <c r="E10" s="5"/>
      <c r="F10" s="2" t="s">
        <v>320</v>
      </c>
      <c r="G10" s="55">
        <v>3</v>
      </c>
      <c r="H10" s="56">
        <f t="shared" si="0"/>
        <v>2.9279718914698417E-2</v>
      </c>
      <c r="I10" s="5"/>
      <c r="J10" s="2" t="s">
        <v>182</v>
      </c>
      <c r="K10" s="55">
        <v>381</v>
      </c>
      <c r="L10" s="56">
        <f t="shared" si="2"/>
        <v>3.7393267248994015</v>
      </c>
      <c r="N10" s="2" t="s">
        <v>256</v>
      </c>
      <c r="O10" s="55">
        <v>16</v>
      </c>
      <c r="P10" s="56">
        <v>0.1570320934340956</v>
      </c>
    </row>
    <row r="11" spans="2:16" ht="12" customHeight="1" x14ac:dyDescent="0.25">
      <c r="B11" s="5" t="s">
        <v>1</v>
      </c>
      <c r="C11" s="64">
        <v>422</v>
      </c>
      <c r="D11" s="65">
        <f>C11/C$19*100</f>
        <v>4.1174748755976198</v>
      </c>
      <c r="E11" s="5"/>
      <c r="F11" s="2" t="s">
        <v>321</v>
      </c>
      <c r="G11" s="55">
        <v>128</v>
      </c>
      <c r="H11" s="56">
        <f t="shared" si="0"/>
        <v>1.2492680070271327</v>
      </c>
      <c r="I11" s="5"/>
      <c r="J11" s="2" t="s">
        <v>185</v>
      </c>
      <c r="K11" s="55">
        <v>351</v>
      </c>
      <c r="L11" s="56">
        <f t="shared" si="2"/>
        <v>3.4448915497104724</v>
      </c>
      <c r="N11" s="2" t="s">
        <v>239</v>
      </c>
      <c r="O11" s="55">
        <v>15</v>
      </c>
      <c r="P11" s="56">
        <v>0.14721758759446463</v>
      </c>
    </row>
    <row r="12" spans="2:16" ht="12" customHeight="1" x14ac:dyDescent="0.25">
      <c r="B12" s="3" t="s">
        <v>9</v>
      </c>
      <c r="C12" s="55">
        <v>489</v>
      </c>
      <c r="D12" s="56">
        <f t="shared" ref="D12:D19" si="3">C12/C$19*100</f>
        <v>4.7711971899697527</v>
      </c>
      <c r="E12" s="5"/>
      <c r="F12" s="2" t="s">
        <v>322</v>
      </c>
      <c r="G12" s="55">
        <v>3</v>
      </c>
      <c r="H12" s="56">
        <f t="shared" si="0"/>
        <v>2.9279718914698417E-2</v>
      </c>
      <c r="I12" s="5"/>
      <c r="J12" s="2" t="s">
        <v>186</v>
      </c>
      <c r="K12" s="55">
        <v>290</v>
      </c>
      <c r="L12" s="56">
        <f t="shared" si="2"/>
        <v>2.8462066934929826</v>
      </c>
      <c r="N12" s="2" t="s">
        <v>7123</v>
      </c>
      <c r="O12" s="55">
        <v>25</v>
      </c>
      <c r="P12" s="56">
        <v>0.24536264599077437</v>
      </c>
    </row>
    <row r="13" spans="2:16" ht="12" customHeight="1" x14ac:dyDescent="0.25">
      <c r="B13" s="3" t="s">
        <v>10</v>
      </c>
      <c r="C13" s="55">
        <v>193</v>
      </c>
      <c r="D13" s="56">
        <f t="shared" si="3"/>
        <v>1.8831105473704752</v>
      </c>
      <c r="E13" s="5"/>
      <c r="F13" s="2" t="s">
        <v>323</v>
      </c>
      <c r="G13" s="55">
        <v>3</v>
      </c>
      <c r="H13" s="56">
        <f t="shared" si="0"/>
        <v>2.9279718914698417E-2</v>
      </c>
      <c r="I13" s="5"/>
      <c r="J13" s="2" t="s">
        <v>347</v>
      </c>
      <c r="K13" s="55">
        <v>261</v>
      </c>
      <c r="L13" s="56">
        <f t="shared" si="2"/>
        <v>2.5615860241436845</v>
      </c>
      <c r="M13" s="5"/>
      <c r="N13" s="2" t="s">
        <v>230</v>
      </c>
      <c r="O13" s="55">
        <v>22</v>
      </c>
      <c r="P13" s="56">
        <v>0.21591912847188144</v>
      </c>
    </row>
    <row r="14" spans="2:16" ht="12" customHeight="1" x14ac:dyDescent="0.25">
      <c r="B14" s="2" t="s">
        <v>4</v>
      </c>
      <c r="C14" s="55">
        <v>116</v>
      </c>
      <c r="D14" s="56">
        <f t="shared" si="3"/>
        <v>1.1318177383159334</v>
      </c>
      <c r="E14" s="5"/>
      <c r="F14" s="2" t="s">
        <v>324</v>
      </c>
      <c r="G14" s="55">
        <v>3</v>
      </c>
      <c r="H14" s="56">
        <f t="shared" si="0"/>
        <v>2.9279718914698417E-2</v>
      </c>
      <c r="I14" s="5"/>
      <c r="J14" s="2" t="s">
        <v>190</v>
      </c>
      <c r="K14" s="55">
        <v>249</v>
      </c>
      <c r="L14" s="56">
        <f t="shared" si="2"/>
        <v>2.4438119540681127</v>
      </c>
      <c r="M14" s="5"/>
      <c r="N14" s="2" t="s">
        <v>249</v>
      </c>
      <c r="O14" s="55">
        <v>14</v>
      </c>
      <c r="P14" s="56">
        <v>0.13740308175483362</v>
      </c>
    </row>
    <row r="15" spans="2:16" ht="12" customHeight="1" x14ac:dyDescent="0.25">
      <c r="B15" s="2" t="s">
        <v>5</v>
      </c>
      <c r="C15" s="55">
        <v>2606</v>
      </c>
      <c r="D15" s="55">
        <f t="shared" si="3"/>
        <v>25.426870914235533</v>
      </c>
      <c r="E15" s="5"/>
      <c r="F15" s="2" t="s">
        <v>325</v>
      </c>
      <c r="G15" s="55">
        <v>15</v>
      </c>
      <c r="H15" s="56">
        <f t="shared" si="0"/>
        <v>0.14639859457349211</v>
      </c>
      <c r="I15" s="5"/>
      <c r="J15" s="2" t="s">
        <v>187</v>
      </c>
      <c r="K15" s="55">
        <v>247</v>
      </c>
      <c r="L15" s="56">
        <f t="shared" si="2"/>
        <v>2.4241829423888506</v>
      </c>
      <c r="M15" s="5"/>
      <c r="N15" s="2" t="s">
        <v>201</v>
      </c>
      <c r="O15" s="55">
        <v>96</v>
      </c>
      <c r="P15" s="56">
        <v>0.94219256060457357</v>
      </c>
    </row>
    <row r="16" spans="2:16" ht="12" customHeight="1" x14ac:dyDescent="0.25">
      <c r="B16" s="2" t="s">
        <v>6</v>
      </c>
      <c r="C16" s="55">
        <v>4120</v>
      </c>
      <c r="D16" s="55">
        <f t="shared" si="3"/>
        <v>40.199043809152116</v>
      </c>
      <c r="E16" s="5"/>
      <c r="F16" s="2" t="s">
        <v>326</v>
      </c>
      <c r="G16" s="55">
        <v>11</v>
      </c>
      <c r="H16" s="56">
        <f t="shared" si="0"/>
        <v>0.1073589693538942</v>
      </c>
      <c r="I16" s="5"/>
      <c r="J16" s="2" t="s">
        <v>189</v>
      </c>
      <c r="K16" s="55">
        <v>233</v>
      </c>
      <c r="L16" s="56">
        <f t="shared" si="2"/>
        <v>2.2867798606340171</v>
      </c>
      <c r="M16" s="5"/>
      <c r="N16" s="2" t="s">
        <v>187</v>
      </c>
      <c r="O16" s="55">
        <v>247</v>
      </c>
      <c r="P16" s="56">
        <v>2.4241829423888506</v>
      </c>
    </row>
    <row r="17" spans="2:16" ht="12" customHeight="1" x14ac:dyDescent="0.25">
      <c r="B17" s="2" t="s">
        <v>7</v>
      </c>
      <c r="C17" s="55">
        <v>1640</v>
      </c>
      <c r="D17" s="55">
        <f t="shared" si="3"/>
        <v>16.001561127914918</v>
      </c>
      <c r="E17" s="5"/>
      <c r="F17" s="2" t="s">
        <v>327</v>
      </c>
      <c r="G17" s="55">
        <v>3161</v>
      </c>
      <c r="H17" s="56">
        <f t="shared" si="0"/>
        <v>30.851063829787233</v>
      </c>
      <c r="I17" s="5"/>
      <c r="J17" s="2" t="s">
        <v>194</v>
      </c>
      <c r="K17" s="55">
        <v>218</v>
      </c>
      <c r="L17" s="56">
        <f t="shared" si="2"/>
        <v>2.1395622730395525</v>
      </c>
      <c r="M17" s="5"/>
      <c r="N17" s="2" t="s">
        <v>253</v>
      </c>
      <c r="O17" s="55">
        <v>15</v>
      </c>
      <c r="P17" s="56">
        <v>0.14721758759446463</v>
      </c>
    </row>
    <row r="18" spans="2:16" ht="12" customHeight="1" x14ac:dyDescent="0.25">
      <c r="B18" s="13" t="s">
        <v>8</v>
      </c>
      <c r="C18" s="55">
        <v>663</v>
      </c>
      <c r="D18" s="56">
        <f t="shared" si="3"/>
        <v>6.4689237974436526</v>
      </c>
      <c r="E18" s="5"/>
      <c r="F18" s="2" t="s">
        <v>328</v>
      </c>
      <c r="G18" s="55">
        <v>259</v>
      </c>
      <c r="H18" s="56">
        <f t="shared" si="0"/>
        <v>2.5278157329689637</v>
      </c>
      <c r="I18" s="5"/>
      <c r="J18" s="2" t="s">
        <v>192</v>
      </c>
      <c r="K18" s="55">
        <v>211</v>
      </c>
      <c r="L18" s="56">
        <f t="shared" si="2"/>
        <v>2.0708607321621355</v>
      </c>
      <c r="M18" s="5"/>
      <c r="N18" s="2" t="s">
        <v>226</v>
      </c>
      <c r="O18" s="55">
        <v>30</v>
      </c>
      <c r="P18" s="56">
        <v>0.29443517518892925</v>
      </c>
    </row>
    <row r="19" spans="2:16" ht="12" customHeight="1" x14ac:dyDescent="0.25">
      <c r="B19" s="17" t="s">
        <v>3</v>
      </c>
      <c r="C19" s="18">
        <f>SUM(C11:C18)</f>
        <v>10249</v>
      </c>
      <c r="D19" s="18">
        <f t="shared" si="3"/>
        <v>100</v>
      </c>
      <c r="E19" s="5"/>
      <c r="F19" s="2" t="s">
        <v>7121</v>
      </c>
      <c r="G19" s="55">
        <v>3</v>
      </c>
      <c r="H19" s="56">
        <f t="shared" si="0"/>
        <v>2.9279718914698417E-2</v>
      </c>
      <c r="I19" s="5"/>
      <c r="J19" s="2" t="s">
        <v>195</v>
      </c>
      <c r="K19" s="55">
        <v>206</v>
      </c>
      <c r="L19" s="56">
        <f t="shared" si="2"/>
        <v>2.0217882029639807</v>
      </c>
      <c r="M19" s="5"/>
      <c r="N19" s="2" t="s">
        <v>254</v>
      </c>
      <c r="O19" s="55">
        <v>14</v>
      </c>
      <c r="P19" s="56">
        <v>0.13740308175483362</v>
      </c>
    </row>
    <row r="20" spans="2:16" ht="12" customHeight="1" x14ac:dyDescent="0.25">
      <c r="B20" s="5"/>
      <c r="C20" s="7"/>
      <c r="D20" s="7"/>
      <c r="E20" s="5"/>
      <c r="F20" s="2" t="s">
        <v>329</v>
      </c>
      <c r="G20" s="55">
        <v>98</v>
      </c>
      <c r="H20" s="56">
        <f t="shared" si="0"/>
        <v>0.95647081788014843</v>
      </c>
      <c r="I20" s="5"/>
      <c r="J20" s="2" t="s">
        <v>188</v>
      </c>
      <c r="K20" s="55">
        <v>206</v>
      </c>
      <c r="L20" s="56">
        <f t="shared" si="2"/>
        <v>2.0217882029639807</v>
      </c>
      <c r="M20" s="5"/>
      <c r="N20" s="2" t="s">
        <v>268</v>
      </c>
      <c r="O20" s="55">
        <v>10</v>
      </c>
      <c r="P20" s="56">
        <v>9.8145058396309756E-2</v>
      </c>
    </row>
    <row r="21" spans="2:16" ht="12" customHeight="1" x14ac:dyDescent="0.25">
      <c r="B21" s="61" t="s">
        <v>146</v>
      </c>
      <c r="C21" s="62" t="s">
        <v>145</v>
      </c>
      <c r="D21" s="62" t="s">
        <v>144</v>
      </c>
      <c r="E21" s="5"/>
      <c r="F21" s="2" t="s">
        <v>7122</v>
      </c>
      <c r="G21" s="55">
        <v>3</v>
      </c>
      <c r="H21" s="56">
        <f t="shared" si="0"/>
        <v>2.9279718914698417E-2</v>
      </c>
      <c r="I21" s="5"/>
      <c r="J21" s="2" t="s">
        <v>191</v>
      </c>
      <c r="K21" s="55">
        <v>197</v>
      </c>
      <c r="L21" s="56">
        <f t="shared" si="2"/>
        <v>1.9334576504073018</v>
      </c>
      <c r="M21" s="5"/>
      <c r="N21" s="2" t="s">
        <v>237</v>
      </c>
      <c r="O21" s="55">
        <v>19</v>
      </c>
      <c r="P21" s="56">
        <v>0.18647561095298851</v>
      </c>
    </row>
    <row r="22" spans="2:16" ht="12" customHeight="1" x14ac:dyDescent="0.25">
      <c r="B22" s="63" t="s">
        <v>305</v>
      </c>
      <c r="C22" s="59">
        <v>44</v>
      </c>
      <c r="D22" s="60">
        <v>0.46223342788107996</v>
      </c>
      <c r="E22" s="5"/>
      <c r="F22" s="2" t="s">
        <v>332</v>
      </c>
      <c r="G22" s="55">
        <v>3</v>
      </c>
      <c r="H22" s="56">
        <f t="shared" si="0"/>
        <v>2.9279718914698417E-2</v>
      </c>
      <c r="I22" s="5"/>
      <c r="J22" s="2" t="s">
        <v>193</v>
      </c>
      <c r="K22" s="55">
        <v>195</v>
      </c>
      <c r="L22" s="56">
        <f t="shared" si="2"/>
        <v>1.9138286387280399</v>
      </c>
      <c r="M22" s="5"/>
      <c r="N22" s="2" t="s">
        <v>240</v>
      </c>
      <c r="O22" s="55">
        <v>17</v>
      </c>
      <c r="P22" s="56">
        <v>0.16684659927372658</v>
      </c>
    </row>
    <row r="23" spans="2:16" ht="12" customHeight="1" x14ac:dyDescent="0.25">
      <c r="B23" s="24" t="s">
        <v>307</v>
      </c>
      <c r="C23" s="25">
        <v>17</v>
      </c>
      <c r="D23" s="26">
        <v>0.17859018804496271</v>
      </c>
      <c r="E23" s="5"/>
      <c r="F23" s="2" t="s">
        <v>333</v>
      </c>
      <c r="G23" s="55">
        <v>1030</v>
      </c>
      <c r="H23" s="56">
        <f t="shared" si="0"/>
        <v>10.052703494046456</v>
      </c>
      <c r="I23" s="5"/>
      <c r="J23" s="2" t="s">
        <v>196</v>
      </c>
      <c r="K23" s="55">
        <v>194</v>
      </c>
      <c r="L23" s="56">
        <f t="shared" si="2"/>
        <v>1.904014132888409</v>
      </c>
      <c r="M23" s="5"/>
      <c r="N23" s="2" t="s">
        <v>7124</v>
      </c>
      <c r="O23" s="55">
        <v>15</v>
      </c>
      <c r="P23" s="56">
        <v>0.14721758759446463</v>
      </c>
    </row>
    <row r="24" spans="2:16" ht="12" customHeight="1" x14ac:dyDescent="0.25">
      <c r="B24" s="24" t="s">
        <v>288</v>
      </c>
      <c r="C24" s="25">
        <v>1655</v>
      </c>
      <c r="D24" s="26">
        <v>17.386280071436076</v>
      </c>
      <c r="E24" s="5"/>
      <c r="F24" s="2" t="s">
        <v>334</v>
      </c>
      <c r="G24" s="55">
        <v>24</v>
      </c>
      <c r="H24" s="56">
        <f t="shared" si="0"/>
        <v>0.23423775131758734</v>
      </c>
      <c r="I24" s="5"/>
      <c r="J24" s="2" t="s">
        <v>197</v>
      </c>
      <c r="K24" s="55">
        <v>152</v>
      </c>
      <c r="L24" s="56">
        <f t="shared" si="2"/>
        <v>1.4918048876239081</v>
      </c>
      <c r="M24" s="5"/>
      <c r="N24" s="2" t="s">
        <v>227</v>
      </c>
      <c r="O24" s="55">
        <v>20</v>
      </c>
      <c r="P24" s="56">
        <v>0.19629011679261951</v>
      </c>
    </row>
    <row r="25" spans="2:16" ht="12" customHeight="1" x14ac:dyDescent="0.25">
      <c r="B25" s="24" t="s">
        <v>289</v>
      </c>
      <c r="C25" s="25">
        <v>860</v>
      </c>
      <c r="D25" s="26">
        <v>9.034562454039289</v>
      </c>
      <c r="E25" s="5"/>
      <c r="F25" s="2" t="s">
        <v>335</v>
      </c>
      <c r="G25" s="55">
        <v>3</v>
      </c>
      <c r="H25" s="56">
        <f t="shared" si="0"/>
        <v>2.9279718914698417E-2</v>
      </c>
      <c r="I25" s="5"/>
      <c r="J25" s="2" t="s">
        <v>198</v>
      </c>
      <c r="K25" s="55">
        <v>148</v>
      </c>
      <c r="L25" s="56">
        <f t="shared" si="2"/>
        <v>1.4525468642653843</v>
      </c>
      <c r="M25" s="5"/>
      <c r="N25" s="2" t="s">
        <v>215</v>
      </c>
      <c r="O25" s="55">
        <v>34</v>
      </c>
      <c r="P25" s="56">
        <v>0.33369319854745316</v>
      </c>
    </row>
    <row r="26" spans="2:16" ht="12" customHeight="1" x14ac:dyDescent="0.25">
      <c r="B26" s="24" t="s">
        <v>308</v>
      </c>
      <c r="C26" s="25">
        <v>19</v>
      </c>
      <c r="D26" s="26">
        <v>0.19960079840319359</v>
      </c>
      <c r="E26" s="5"/>
      <c r="F26" s="2" t="s">
        <v>336</v>
      </c>
      <c r="G26" s="55">
        <v>81</v>
      </c>
      <c r="H26" s="56">
        <f t="shared" si="0"/>
        <v>0.79055241069685733</v>
      </c>
      <c r="I26" s="5"/>
      <c r="J26" s="2" t="s">
        <v>348</v>
      </c>
      <c r="K26" s="55">
        <v>136</v>
      </c>
      <c r="L26" s="56">
        <f t="shared" si="2"/>
        <v>1.3347727941898127</v>
      </c>
      <c r="M26" s="5"/>
      <c r="N26" s="2" t="s">
        <v>225</v>
      </c>
      <c r="O26" s="55">
        <v>27</v>
      </c>
      <c r="P26" s="56">
        <v>0.2649916576700363</v>
      </c>
    </row>
    <row r="27" spans="2:16" ht="12" customHeight="1" x14ac:dyDescent="0.25">
      <c r="B27" s="24" t="s">
        <v>295</v>
      </c>
      <c r="C27" s="25">
        <v>343</v>
      </c>
      <c r="D27" s="26">
        <v>3.6033196764366004</v>
      </c>
      <c r="E27" s="5"/>
      <c r="F27" s="2" t="s">
        <v>337</v>
      </c>
      <c r="G27" s="55">
        <v>2291</v>
      </c>
      <c r="H27" s="56">
        <f t="shared" si="0"/>
        <v>22.359945344524693</v>
      </c>
      <c r="I27" s="5"/>
      <c r="J27" s="2" t="s">
        <v>200</v>
      </c>
      <c r="K27" s="55">
        <v>130</v>
      </c>
      <c r="L27" s="56">
        <f t="shared" si="2"/>
        <v>1.2758857591520267</v>
      </c>
      <c r="M27" s="5"/>
      <c r="N27" s="2" t="s">
        <v>223</v>
      </c>
      <c r="O27" s="55">
        <v>46</v>
      </c>
      <c r="P27" s="56">
        <v>0.45146726862302478</v>
      </c>
    </row>
    <row r="28" spans="2:16" ht="12" customHeight="1" x14ac:dyDescent="0.25">
      <c r="B28" s="24" t="s">
        <v>287</v>
      </c>
      <c r="C28" s="25">
        <v>2950</v>
      </c>
      <c r="D28" s="26">
        <v>30.990650278390586</v>
      </c>
      <c r="E28" s="5"/>
      <c r="F28" s="2" t="s">
        <v>338</v>
      </c>
      <c r="G28" s="55">
        <v>877</v>
      </c>
      <c r="H28" s="56">
        <f t="shared" si="0"/>
        <v>8.5594378293968383</v>
      </c>
      <c r="I28" s="5"/>
      <c r="J28" s="2" t="s">
        <v>199</v>
      </c>
      <c r="K28" s="55">
        <v>122</v>
      </c>
      <c r="L28" s="56">
        <f t="shared" si="2"/>
        <v>1.1973697124349789</v>
      </c>
      <c r="M28" s="5"/>
      <c r="N28" s="2" t="s">
        <v>263</v>
      </c>
      <c r="O28" s="55">
        <v>14</v>
      </c>
      <c r="P28" s="56">
        <v>0.13740308175483362</v>
      </c>
    </row>
    <row r="29" spans="2:16" ht="12" customHeight="1" x14ac:dyDescent="0.25">
      <c r="B29" s="24" t="s">
        <v>297</v>
      </c>
      <c r="C29" s="25">
        <v>188</v>
      </c>
      <c r="D29" s="26">
        <v>1.9749973736737054</v>
      </c>
      <c r="F29" s="2" t="s">
        <v>339</v>
      </c>
      <c r="G29" s="55">
        <v>119</v>
      </c>
      <c r="H29" s="56">
        <f t="shared" si="0"/>
        <v>1.1614288502830372</v>
      </c>
      <c r="J29" s="2" t="s">
        <v>202</v>
      </c>
      <c r="K29" s="55">
        <v>102</v>
      </c>
      <c r="L29" s="56">
        <f t="shared" si="2"/>
        <v>1.0010795956423595</v>
      </c>
      <c r="N29" s="2" t="s">
        <v>241</v>
      </c>
      <c r="O29" s="55">
        <v>19</v>
      </c>
      <c r="P29" s="56">
        <v>0.18647561095298851</v>
      </c>
    </row>
    <row r="30" spans="2:16" ht="12" customHeight="1" x14ac:dyDescent="0.25">
      <c r="B30" s="24" t="s">
        <v>296</v>
      </c>
      <c r="C30" s="25">
        <v>223</v>
      </c>
      <c r="D30" s="26">
        <v>2.342683054942746</v>
      </c>
      <c r="F30" s="2" t="s">
        <v>340</v>
      </c>
      <c r="G30" s="55">
        <v>23</v>
      </c>
      <c r="H30" s="56">
        <f t="shared" si="0"/>
        <v>0.22447784501268786</v>
      </c>
      <c r="J30" s="2" t="s">
        <v>201</v>
      </c>
      <c r="K30" s="55">
        <v>96</v>
      </c>
      <c r="L30" s="56">
        <f t="shared" si="2"/>
        <v>0.94219256060457357</v>
      </c>
      <c r="N30" s="2" t="s">
        <v>264</v>
      </c>
      <c r="O30" s="55">
        <v>13</v>
      </c>
      <c r="P30" s="56">
        <v>0.12758857591520267</v>
      </c>
    </row>
    <row r="31" spans="2:16" ht="12" customHeight="1" x14ac:dyDescent="0.25">
      <c r="B31" s="24" t="s">
        <v>299</v>
      </c>
      <c r="C31" s="25">
        <v>108</v>
      </c>
      <c r="D31" s="26">
        <v>1.1345729593444689</v>
      </c>
      <c r="F31" s="2" t="s">
        <v>341</v>
      </c>
      <c r="G31" s="55">
        <v>3</v>
      </c>
      <c r="H31" s="56">
        <f t="shared" si="0"/>
        <v>2.9279718914698417E-2</v>
      </c>
      <c r="J31" s="2" t="s">
        <v>203</v>
      </c>
      <c r="K31" s="55">
        <v>87</v>
      </c>
      <c r="L31" s="56">
        <f t="shared" si="2"/>
        <v>0.8538620080478948</v>
      </c>
      <c r="N31" s="2" t="s">
        <v>204</v>
      </c>
      <c r="O31" s="55">
        <v>69</v>
      </c>
      <c r="P31" s="56">
        <v>0.67720090293453727</v>
      </c>
    </row>
    <row r="32" spans="2:16" ht="12" customHeight="1" x14ac:dyDescent="0.25">
      <c r="B32" s="24" t="s">
        <v>291</v>
      </c>
      <c r="C32" s="25">
        <v>623</v>
      </c>
      <c r="D32" s="26">
        <v>6.544805126588928</v>
      </c>
      <c r="F32" s="2" t="s">
        <v>342</v>
      </c>
      <c r="G32" s="55">
        <v>3</v>
      </c>
      <c r="H32" s="56">
        <f t="shared" si="0"/>
        <v>2.9279718914698417E-2</v>
      </c>
      <c r="J32" s="2" t="s">
        <v>206</v>
      </c>
      <c r="K32" s="55">
        <v>84</v>
      </c>
      <c r="L32" s="56">
        <f t="shared" si="2"/>
        <v>0.82441849052900185</v>
      </c>
      <c r="N32" s="2" t="s">
        <v>222</v>
      </c>
      <c r="O32" s="55">
        <v>45</v>
      </c>
      <c r="P32" s="56">
        <v>0.44165276278339383</v>
      </c>
    </row>
    <row r="33" spans="2:16" ht="12" customHeight="1" x14ac:dyDescent="0.25">
      <c r="B33" s="24" t="s">
        <v>306</v>
      </c>
      <c r="C33" s="25">
        <v>27</v>
      </c>
      <c r="D33" s="26">
        <v>0.28364323983611722</v>
      </c>
      <c r="F33" s="2" t="s">
        <v>344</v>
      </c>
      <c r="G33" s="55">
        <v>141</v>
      </c>
      <c r="H33" s="56">
        <f t="shared" si="0"/>
        <v>1.3761467889908259</v>
      </c>
      <c r="J33" s="2" t="s">
        <v>211</v>
      </c>
      <c r="K33" s="55">
        <v>82</v>
      </c>
      <c r="L33" s="56">
        <f t="shared" si="2"/>
        <v>0.80478947884973995</v>
      </c>
      <c r="N33" s="2" t="s">
        <v>209</v>
      </c>
      <c r="O33" s="55">
        <v>13</v>
      </c>
      <c r="P33" s="56">
        <v>0.12758857591520267</v>
      </c>
    </row>
    <row r="34" spans="2:16" ht="12" customHeight="1" x14ac:dyDescent="0.25">
      <c r="B34" s="24" t="s">
        <v>300</v>
      </c>
      <c r="C34" s="25">
        <v>64</v>
      </c>
      <c r="D34" s="26">
        <v>0.67233953146338898</v>
      </c>
      <c r="F34" s="2" t="s">
        <v>345</v>
      </c>
      <c r="G34" s="55">
        <v>3</v>
      </c>
      <c r="H34" s="56">
        <f t="shared" si="0"/>
        <v>2.9279718914698417E-2</v>
      </c>
      <c r="J34" s="2" t="s">
        <v>210</v>
      </c>
      <c r="K34" s="55">
        <v>73</v>
      </c>
      <c r="L34" s="56">
        <f t="shared" si="2"/>
        <v>0.71645892629306107</v>
      </c>
      <c r="N34" s="2" t="s">
        <v>350</v>
      </c>
      <c r="O34" s="55">
        <v>24</v>
      </c>
      <c r="P34" s="56">
        <v>0.23554814015114339</v>
      </c>
    </row>
    <row r="35" spans="2:16" ht="12" customHeight="1" x14ac:dyDescent="0.25">
      <c r="B35" s="24" t="s">
        <v>294</v>
      </c>
      <c r="C35" s="25">
        <v>376</v>
      </c>
      <c r="D35" s="26">
        <v>3.9499947473474109</v>
      </c>
      <c r="F35" s="17" t="s">
        <v>3</v>
      </c>
      <c r="G35" s="19">
        <f>SUM(G6:G34)</f>
        <v>10246</v>
      </c>
      <c r="H35" s="18">
        <f t="shared" si="0"/>
        <v>100</v>
      </c>
      <c r="J35" s="2" t="s">
        <v>204</v>
      </c>
      <c r="K35" s="55">
        <v>69</v>
      </c>
      <c r="L35" s="56">
        <f t="shared" si="2"/>
        <v>0.67720090293453727</v>
      </c>
      <c r="N35" s="2" t="s">
        <v>354</v>
      </c>
      <c r="O35" s="55">
        <v>10</v>
      </c>
      <c r="P35" s="56">
        <v>9.8145058396309756E-2</v>
      </c>
    </row>
    <row r="36" spans="2:16" ht="12" customHeight="1" x14ac:dyDescent="0.25">
      <c r="B36" s="24" t="s">
        <v>310</v>
      </c>
      <c r="C36" s="25">
        <v>15</v>
      </c>
      <c r="D36" s="26">
        <v>0.15757957768673178</v>
      </c>
      <c r="J36" s="2" t="s">
        <v>205</v>
      </c>
      <c r="K36" s="55">
        <v>67</v>
      </c>
      <c r="L36" s="56">
        <f t="shared" si="2"/>
        <v>0.65757189125527538</v>
      </c>
      <c r="N36" s="2" t="s">
        <v>200</v>
      </c>
      <c r="O36" s="55">
        <v>130</v>
      </c>
      <c r="P36" s="56">
        <v>1.2758857591520267</v>
      </c>
    </row>
    <row r="37" spans="2:16" ht="12" customHeight="1" x14ac:dyDescent="0.25">
      <c r="B37" s="24" t="s">
        <v>312</v>
      </c>
      <c r="C37" s="25">
        <v>38</v>
      </c>
      <c r="D37" s="26">
        <v>0.39920159680638717</v>
      </c>
      <c r="F37" s="27" t="s">
        <v>179</v>
      </c>
      <c r="J37" s="2" t="s">
        <v>218</v>
      </c>
      <c r="K37" s="55">
        <v>61</v>
      </c>
      <c r="L37" s="56">
        <f t="shared" si="2"/>
        <v>0.59868485621748946</v>
      </c>
      <c r="N37" s="2" t="s">
        <v>180</v>
      </c>
      <c r="O37" s="55">
        <v>1685</v>
      </c>
      <c r="P37" s="56">
        <v>16.537442339778192</v>
      </c>
    </row>
    <row r="38" spans="2:16" ht="12" customHeight="1" x14ac:dyDescent="0.25">
      <c r="B38" s="24" t="s">
        <v>313</v>
      </c>
      <c r="C38" s="25">
        <v>0</v>
      </c>
      <c r="D38" s="26">
        <v>0</v>
      </c>
      <c r="J38" s="2" t="s">
        <v>207</v>
      </c>
      <c r="K38" s="55">
        <v>61</v>
      </c>
      <c r="L38" s="56">
        <f t="shared" si="2"/>
        <v>0.59868485621748946</v>
      </c>
      <c r="N38" s="2" t="s">
        <v>347</v>
      </c>
      <c r="O38" s="55">
        <v>261</v>
      </c>
      <c r="P38" s="56">
        <v>2.5615860241436845</v>
      </c>
    </row>
    <row r="39" spans="2:16" ht="12" customHeight="1" x14ac:dyDescent="0.25">
      <c r="B39" s="24" t="s">
        <v>298</v>
      </c>
      <c r="C39" s="25">
        <v>102</v>
      </c>
      <c r="D39" s="26">
        <v>1.0715411282697762</v>
      </c>
      <c r="J39" s="2" t="s">
        <v>219</v>
      </c>
      <c r="K39" s="55">
        <v>59</v>
      </c>
      <c r="L39" s="56">
        <f t="shared" si="2"/>
        <v>0.57905584453822745</v>
      </c>
      <c r="N39" s="2" t="s">
        <v>348</v>
      </c>
      <c r="O39" s="55">
        <v>136</v>
      </c>
      <c r="P39" s="56">
        <v>1.3347727941898127</v>
      </c>
    </row>
    <row r="40" spans="2:16" ht="12" customHeight="1" x14ac:dyDescent="0.25">
      <c r="B40" s="24" t="s">
        <v>304</v>
      </c>
      <c r="C40" s="25">
        <v>46</v>
      </c>
      <c r="D40" s="26">
        <v>0.48324403823931089</v>
      </c>
      <c r="J40" s="2" t="s">
        <v>208</v>
      </c>
      <c r="K40" s="55">
        <v>59</v>
      </c>
      <c r="L40" s="56">
        <f t="shared" si="2"/>
        <v>0.57905584453822745</v>
      </c>
      <c r="N40" s="2" t="s">
        <v>99</v>
      </c>
      <c r="O40" s="55">
        <v>40</v>
      </c>
      <c r="P40" s="56">
        <v>0.39258023358523902</v>
      </c>
    </row>
    <row r="41" spans="2:16" ht="12" customHeight="1" x14ac:dyDescent="0.25">
      <c r="B41" s="24" t="s">
        <v>302</v>
      </c>
      <c r="C41" s="25">
        <v>19</v>
      </c>
      <c r="D41" s="26">
        <v>0.19960079840319359</v>
      </c>
      <c r="J41" s="2" t="s">
        <v>213</v>
      </c>
      <c r="K41" s="55">
        <v>48</v>
      </c>
      <c r="L41" s="56">
        <f t="shared" si="2"/>
        <v>0.47109628030228679</v>
      </c>
      <c r="N41" s="2" t="s">
        <v>228</v>
      </c>
      <c r="O41" s="55">
        <v>21</v>
      </c>
      <c r="P41" s="56">
        <v>0.20610462263225046</v>
      </c>
    </row>
    <row r="42" spans="2:16" ht="12" customHeight="1" x14ac:dyDescent="0.25">
      <c r="B42" s="24" t="s">
        <v>293</v>
      </c>
      <c r="C42" s="25">
        <v>332</v>
      </c>
      <c r="D42" s="26">
        <v>3.4877613194663306</v>
      </c>
      <c r="J42" s="2" t="s">
        <v>214</v>
      </c>
      <c r="K42" s="55">
        <v>47</v>
      </c>
      <c r="L42" s="56">
        <f t="shared" si="2"/>
        <v>0.46128177446265584</v>
      </c>
      <c r="N42" s="2" t="s">
        <v>265</v>
      </c>
      <c r="O42" s="55">
        <v>14</v>
      </c>
      <c r="P42" s="56">
        <v>0.13740308175483362</v>
      </c>
    </row>
    <row r="43" spans="2:16" ht="12" customHeight="1" x14ac:dyDescent="0.25">
      <c r="B43" s="24" t="s">
        <v>309</v>
      </c>
      <c r="C43" s="25">
        <v>19</v>
      </c>
      <c r="D43" s="26">
        <v>0.19960079840319359</v>
      </c>
      <c r="J43" s="2" t="s">
        <v>223</v>
      </c>
      <c r="K43" s="55">
        <v>46</v>
      </c>
      <c r="L43" s="56">
        <f t="shared" si="2"/>
        <v>0.45146726862302478</v>
      </c>
      <c r="N43" s="2" t="s">
        <v>181</v>
      </c>
      <c r="O43" s="55">
        <v>393</v>
      </c>
      <c r="P43" s="56">
        <v>3.8571007949749729</v>
      </c>
    </row>
    <row r="44" spans="2:16" ht="12" customHeight="1" x14ac:dyDescent="0.25">
      <c r="B44" s="24" t="s">
        <v>301</v>
      </c>
      <c r="C44" s="25">
        <v>88</v>
      </c>
      <c r="D44" s="26">
        <v>0.92446685576215992</v>
      </c>
      <c r="J44" s="2" t="s">
        <v>222</v>
      </c>
      <c r="K44" s="55">
        <v>45</v>
      </c>
      <c r="L44" s="56">
        <f t="shared" si="2"/>
        <v>0.44165276278339383</v>
      </c>
      <c r="N44" s="2" t="s">
        <v>210</v>
      </c>
      <c r="O44" s="55">
        <v>73</v>
      </c>
      <c r="P44" s="56">
        <v>0.71645892629306107</v>
      </c>
    </row>
    <row r="45" spans="2:16" ht="12" customHeight="1" x14ac:dyDescent="0.25">
      <c r="B45" s="24" t="s">
        <v>303</v>
      </c>
      <c r="C45" s="25">
        <v>76</v>
      </c>
      <c r="D45" s="26">
        <v>0.79840319361277434</v>
      </c>
      <c r="J45" s="2" t="s">
        <v>216</v>
      </c>
      <c r="K45" s="55">
        <v>43</v>
      </c>
      <c r="L45" s="56">
        <f t="shared" si="2"/>
        <v>0.42202375110413193</v>
      </c>
      <c r="N45" s="2" t="s">
        <v>193</v>
      </c>
      <c r="O45" s="55">
        <v>195</v>
      </c>
      <c r="P45" s="56">
        <v>1.9138286387280399</v>
      </c>
    </row>
    <row r="46" spans="2:16" ht="12" customHeight="1" x14ac:dyDescent="0.25">
      <c r="B46" s="24" t="s">
        <v>290</v>
      </c>
      <c r="C46" s="25">
        <v>864</v>
      </c>
      <c r="D46" s="26">
        <v>9.0765836747557511</v>
      </c>
      <c r="J46" s="2" t="s">
        <v>99</v>
      </c>
      <c r="K46" s="55">
        <v>40</v>
      </c>
      <c r="L46" s="56">
        <f t="shared" si="2"/>
        <v>0.39258023358523902</v>
      </c>
      <c r="N46" s="2" t="s">
        <v>242</v>
      </c>
      <c r="O46" s="55">
        <v>19</v>
      </c>
      <c r="P46" s="56">
        <v>0.18647561095298851</v>
      </c>
    </row>
    <row r="47" spans="2:16" ht="12" customHeight="1" x14ac:dyDescent="0.25">
      <c r="B47" s="24" t="s">
        <v>292</v>
      </c>
      <c r="C47" s="25">
        <v>413</v>
      </c>
      <c r="D47" s="26">
        <v>4.338691038974682</v>
      </c>
      <c r="J47" s="2" t="s">
        <v>220</v>
      </c>
      <c r="K47" s="55">
        <v>37</v>
      </c>
      <c r="L47" s="56">
        <f t="shared" si="2"/>
        <v>0.36313671606634607</v>
      </c>
      <c r="N47" s="2" t="s">
        <v>235</v>
      </c>
      <c r="O47" s="55">
        <v>29</v>
      </c>
      <c r="P47" s="56">
        <v>0.28462066934929825</v>
      </c>
    </row>
    <row r="48" spans="2:16" ht="12" customHeight="1" x14ac:dyDescent="0.25">
      <c r="B48" s="24" t="s">
        <v>311</v>
      </c>
      <c r="C48" s="25">
        <v>10</v>
      </c>
      <c r="D48" s="26">
        <v>0.10505305179115453</v>
      </c>
      <c r="J48" s="2" t="s">
        <v>217</v>
      </c>
      <c r="K48" s="55">
        <v>37</v>
      </c>
      <c r="L48" s="56">
        <f t="shared" si="2"/>
        <v>0.36313671606634607</v>
      </c>
      <c r="N48" s="2" t="s">
        <v>231</v>
      </c>
      <c r="O48" s="55">
        <v>35</v>
      </c>
      <c r="P48" s="56">
        <v>0.34350770438708411</v>
      </c>
    </row>
    <row r="49" spans="2:16" ht="12" customHeight="1" x14ac:dyDescent="0.25">
      <c r="B49" s="17" t="s">
        <v>314</v>
      </c>
      <c r="C49" s="19">
        <v>9519</v>
      </c>
      <c r="D49" s="19">
        <v>100.00000000000001</v>
      </c>
      <c r="J49" s="2" t="s">
        <v>248</v>
      </c>
      <c r="K49" s="55">
        <v>36</v>
      </c>
      <c r="L49" s="56">
        <f t="shared" si="2"/>
        <v>0.35332221022671506</v>
      </c>
      <c r="N49" s="2" t="s">
        <v>198</v>
      </c>
      <c r="O49" s="55">
        <v>148</v>
      </c>
      <c r="P49" s="56">
        <v>1.4525468642653843</v>
      </c>
    </row>
    <row r="50" spans="2:16" ht="12" customHeight="1" x14ac:dyDescent="0.25">
      <c r="J50" s="2" t="s">
        <v>231</v>
      </c>
      <c r="K50" s="55">
        <v>35</v>
      </c>
      <c r="L50" s="56">
        <f t="shared" si="2"/>
        <v>0.34350770438708411</v>
      </c>
      <c r="N50" s="2" t="s">
        <v>250</v>
      </c>
      <c r="O50" s="55">
        <v>15</v>
      </c>
      <c r="P50" s="56">
        <v>0.14721758759446463</v>
      </c>
    </row>
    <row r="51" spans="2:16" ht="12" customHeight="1" x14ac:dyDescent="0.25">
      <c r="J51" s="2" t="s">
        <v>215</v>
      </c>
      <c r="K51" s="55">
        <v>34</v>
      </c>
      <c r="L51" s="56">
        <f t="shared" si="2"/>
        <v>0.33369319854745316</v>
      </c>
      <c r="N51" s="2" t="s">
        <v>7127</v>
      </c>
      <c r="O51" s="55">
        <v>12</v>
      </c>
      <c r="P51" s="56">
        <v>0.1177740700755717</v>
      </c>
    </row>
    <row r="52" spans="2:16" ht="12" customHeight="1" x14ac:dyDescent="0.25">
      <c r="J52" s="2" t="s">
        <v>226</v>
      </c>
      <c r="K52" s="55">
        <v>30</v>
      </c>
      <c r="L52" s="56">
        <f t="shared" si="2"/>
        <v>0.29443517518892925</v>
      </c>
      <c r="N52" s="2" t="s">
        <v>243</v>
      </c>
      <c r="O52" s="55">
        <v>19</v>
      </c>
      <c r="P52" s="56">
        <v>0.18647561095298851</v>
      </c>
    </row>
    <row r="53" spans="2:16" ht="12" customHeight="1" x14ac:dyDescent="0.25">
      <c r="J53" s="2" t="s">
        <v>235</v>
      </c>
      <c r="K53" s="55">
        <v>29</v>
      </c>
      <c r="L53" s="56">
        <f t="shared" si="2"/>
        <v>0.28462066934929825</v>
      </c>
      <c r="N53" s="2" t="s">
        <v>189</v>
      </c>
      <c r="O53" s="55">
        <v>233</v>
      </c>
      <c r="P53" s="56">
        <v>2.2867798606340171</v>
      </c>
    </row>
    <row r="54" spans="2:16" ht="12" customHeight="1" x14ac:dyDescent="0.25">
      <c r="J54" s="2" t="s">
        <v>349</v>
      </c>
      <c r="K54" s="55">
        <v>28</v>
      </c>
      <c r="L54" s="56">
        <f t="shared" si="2"/>
        <v>0.27480616350966725</v>
      </c>
      <c r="N54" s="2" t="s">
        <v>353</v>
      </c>
      <c r="O54" s="55">
        <v>10</v>
      </c>
      <c r="P54" s="56">
        <v>9.8145058396309756E-2</v>
      </c>
    </row>
    <row r="55" spans="2:16" ht="12" customHeight="1" x14ac:dyDescent="0.25">
      <c r="J55" s="2" t="s">
        <v>225</v>
      </c>
      <c r="K55" s="55">
        <v>27</v>
      </c>
      <c r="L55" s="56">
        <f t="shared" si="2"/>
        <v>0.2649916576700363</v>
      </c>
      <c r="N55" s="2" t="s">
        <v>246</v>
      </c>
      <c r="O55" s="55">
        <v>12</v>
      </c>
      <c r="P55" s="56">
        <v>0.1177740700755717</v>
      </c>
    </row>
    <row r="56" spans="2:16" ht="12" customHeight="1" x14ac:dyDescent="0.25">
      <c r="J56" s="2" t="s">
        <v>272</v>
      </c>
      <c r="K56" s="55">
        <v>27</v>
      </c>
      <c r="L56" s="56">
        <f t="shared" si="2"/>
        <v>0.2649916576700363</v>
      </c>
      <c r="N56" s="2" t="s">
        <v>203</v>
      </c>
      <c r="O56" s="55">
        <v>87</v>
      </c>
      <c r="P56" s="56">
        <v>0.8538620080478948</v>
      </c>
    </row>
    <row r="57" spans="2:16" ht="12" customHeight="1" x14ac:dyDescent="0.25">
      <c r="J57" s="2" t="s">
        <v>224</v>
      </c>
      <c r="K57" s="55">
        <v>26</v>
      </c>
      <c r="L57" s="56">
        <f t="shared" si="2"/>
        <v>0.25517715183040535</v>
      </c>
      <c r="N57" s="2" t="s">
        <v>199</v>
      </c>
      <c r="O57" s="55">
        <v>122</v>
      </c>
      <c r="P57" s="56">
        <v>1.1973697124349789</v>
      </c>
    </row>
    <row r="58" spans="2:16" ht="12" customHeight="1" x14ac:dyDescent="0.25">
      <c r="J58" s="2" t="s">
        <v>7123</v>
      </c>
      <c r="K58" s="55">
        <v>25</v>
      </c>
      <c r="L58" s="56">
        <f t="shared" si="2"/>
        <v>0.24536264599077437</v>
      </c>
      <c r="N58" s="2" t="s">
        <v>244</v>
      </c>
      <c r="O58" s="55">
        <v>25</v>
      </c>
      <c r="P58" s="56">
        <v>0.24536264599077437</v>
      </c>
    </row>
    <row r="59" spans="2:16" ht="12" customHeight="1" x14ac:dyDescent="0.25">
      <c r="J59" s="2" t="s">
        <v>244</v>
      </c>
      <c r="K59" s="55">
        <v>25</v>
      </c>
      <c r="L59" s="56">
        <f t="shared" si="2"/>
        <v>0.24536264599077437</v>
      </c>
      <c r="N59" s="2" t="s">
        <v>197</v>
      </c>
      <c r="O59" s="55">
        <v>152</v>
      </c>
      <c r="P59" s="56">
        <v>1.4918048876239081</v>
      </c>
    </row>
    <row r="60" spans="2:16" ht="12" customHeight="1" x14ac:dyDescent="0.25">
      <c r="J60" s="2" t="s">
        <v>259</v>
      </c>
      <c r="K60" s="55">
        <v>25</v>
      </c>
      <c r="L60" s="56">
        <f t="shared" si="2"/>
        <v>0.24536264599077437</v>
      </c>
      <c r="N60" s="2" t="s">
        <v>257</v>
      </c>
      <c r="O60" s="55">
        <v>24</v>
      </c>
      <c r="P60" s="56">
        <v>0.23554814015114339</v>
      </c>
    </row>
    <row r="61" spans="2:16" ht="12" customHeight="1" x14ac:dyDescent="0.25">
      <c r="J61" s="2" t="s">
        <v>236</v>
      </c>
      <c r="K61" s="55">
        <v>25</v>
      </c>
      <c r="L61" s="56">
        <f t="shared" si="2"/>
        <v>0.24536264599077437</v>
      </c>
      <c r="N61" s="2" t="s">
        <v>258</v>
      </c>
      <c r="O61" s="55">
        <v>12</v>
      </c>
      <c r="P61" s="56">
        <v>0.1177740700755717</v>
      </c>
    </row>
    <row r="62" spans="2:16" ht="12" customHeight="1" x14ac:dyDescent="0.25">
      <c r="J62" s="2" t="s">
        <v>350</v>
      </c>
      <c r="K62" s="55">
        <v>24</v>
      </c>
      <c r="L62" s="56">
        <f t="shared" si="2"/>
        <v>0.23554814015114339</v>
      </c>
      <c r="N62" s="2" t="s">
        <v>251</v>
      </c>
      <c r="O62" s="55">
        <v>22</v>
      </c>
      <c r="P62" s="56">
        <v>0.21591912847188144</v>
      </c>
    </row>
    <row r="63" spans="2:16" ht="12" customHeight="1" x14ac:dyDescent="0.25">
      <c r="J63" s="2" t="s">
        <v>257</v>
      </c>
      <c r="K63" s="55">
        <v>24</v>
      </c>
      <c r="L63" s="56">
        <f t="shared" si="2"/>
        <v>0.23554814015114339</v>
      </c>
      <c r="N63" s="2" t="s">
        <v>224</v>
      </c>
      <c r="O63" s="55">
        <v>26</v>
      </c>
      <c r="P63" s="56">
        <v>0.25517715183040535</v>
      </c>
    </row>
    <row r="64" spans="2:16" ht="12" customHeight="1" x14ac:dyDescent="0.25">
      <c r="J64" s="2" t="s">
        <v>230</v>
      </c>
      <c r="K64" s="55">
        <v>22</v>
      </c>
      <c r="L64" s="56">
        <f t="shared" si="2"/>
        <v>0.21591912847188144</v>
      </c>
      <c r="N64" s="2" t="s">
        <v>238</v>
      </c>
      <c r="O64" s="55">
        <v>20</v>
      </c>
      <c r="P64" s="56">
        <v>0.19629011679261951</v>
      </c>
    </row>
    <row r="65" spans="10:16" ht="12" customHeight="1" x14ac:dyDescent="0.25">
      <c r="J65" s="2" t="s">
        <v>251</v>
      </c>
      <c r="K65" s="55">
        <v>22</v>
      </c>
      <c r="L65" s="56">
        <f t="shared" si="2"/>
        <v>0.21591912847188144</v>
      </c>
      <c r="N65" s="2" t="s">
        <v>186</v>
      </c>
      <c r="O65" s="55">
        <v>290</v>
      </c>
      <c r="P65" s="56">
        <v>2.8462066934929826</v>
      </c>
    </row>
    <row r="66" spans="10:16" ht="12" customHeight="1" x14ac:dyDescent="0.25">
      <c r="J66" s="2" t="s">
        <v>229</v>
      </c>
      <c r="K66" s="55">
        <v>22</v>
      </c>
      <c r="L66" s="56">
        <f t="shared" si="2"/>
        <v>0.21591912847188144</v>
      </c>
      <c r="N66" s="2" t="s">
        <v>259</v>
      </c>
      <c r="O66" s="55">
        <v>25</v>
      </c>
      <c r="P66" s="56">
        <v>0.24536264599077437</v>
      </c>
    </row>
    <row r="67" spans="10:16" ht="12" customHeight="1" x14ac:dyDescent="0.25">
      <c r="J67" s="2" t="s">
        <v>234</v>
      </c>
      <c r="K67" s="55">
        <v>22</v>
      </c>
      <c r="L67" s="56">
        <f t="shared" si="2"/>
        <v>0.21591912847188144</v>
      </c>
      <c r="N67" s="2" t="s">
        <v>7125</v>
      </c>
      <c r="O67" s="55">
        <v>13</v>
      </c>
      <c r="P67" s="56">
        <v>0.12758857591520267</v>
      </c>
    </row>
    <row r="68" spans="10:16" ht="12" customHeight="1" x14ac:dyDescent="0.25">
      <c r="J68" s="2" t="s">
        <v>228</v>
      </c>
      <c r="K68" s="55">
        <v>21</v>
      </c>
      <c r="L68" s="56">
        <f t="shared" si="2"/>
        <v>0.20610462263225046</v>
      </c>
      <c r="N68" s="2" t="s">
        <v>218</v>
      </c>
      <c r="O68" s="55">
        <v>61</v>
      </c>
      <c r="P68" s="56">
        <v>0.59868485621748946</v>
      </c>
    </row>
    <row r="69" spans="10:16" ht="12" customHeight="1" x14ac:dyDescent="0.25">
      <c r="J69" s="2" t="s">
        <v>232</v>
      </c>
      <c r="K69" s="55">
        <v>21</v>
      </c>
      <c r="L69" s="56">
        <f t="shared" si="2"/>
        <v>0.20610462263225046</v>
      </c>
      <c r="N69" s="2" t="s">
        <v>247</v>
      </c>
      <c r="O69" s="55">
        <v>19</v>
      </c>
      <c r="P69" s="56">
        <v>0.18647561095298851</v>
      </c>
    </row>
    <row r="70" spans="10:16" ht="12" customHeight="1" x14ac:dyDescent="0.25">
      <c r="J70" s="2" t="s">
        <v>233</v>
      </c>
      <c r="K70" s="55">
        <v>21</v>
      </c>
      <c r="L70" s="56">
        <f t="shared" si="2"/>
        <v>0.20610462263225046</v>
      </c>
      <c r="N70" s="2" t="s">
        <v>7128</v>
      </c>
      <c r="O70" s="55">
        <v>12</v>
      </c>
      <c r="P70" s="56">
        <v>0.1177740700755717</v>
      </c>
    </row>
    <row r="71" spans="10:16" ht="12" customHeight="1" x14ac:dyDescent="0.25">
      <c r="J71" s="2" t="s">
        <v>227</v>
      </c>
      <c r="K71" s="55">
        <v>20</v>
      </c>
      <c r="L71" s="56">
        <f t="shared" ref="L71:L109" si="4">K71/K$110*100</f>
        <v>0.19629011679261951</v>
      </c>
      <c r="N71" s="2" t="s">
        <v>206</v>
      </c>
      <c r="O71" s="55">
        <v>84</v>
      </c>
      <c r="P71" s="56">
        <v>0.82441849052900185</v>
      </c>
    </row>
    <row r="72" spans="10:16" ht="12" customHeight="1" x14ac:dyDescent="0.25">
      <c r="J72" s="2" t="s">
        <v>238</v>
      </c>
      <c r="K72" s="55">
        <v>20</v>
      </c>
      <c r="L72" s="56">
        <f t="shared" si="4"/>
        <v>0.19629011679261951</v>
      </c>
      <c r="N72" s="2" t="s">
        <v>266</v>
      </c>
      <c r="O72" s="55">
        <v>10</v>
      </c>
      <c r="P72" s="56">
        <v>9.8145058396309756E-2</v>
      </c>
    </row>
    <row r="73" spans="10:16" ht="12" customHeight="1" x14ac:dyDescent="0.25">
      <c r="J73" s="2" t="s">
        <v>237</v>
      </c>
      <c r="K73" s="55">
        <v>19</v>
      </c>
      <c r="L73" s="56">
        <f t="shared" si="4"/>
        <v>0.18647561095298851</v>
      </c>
      <c r="N73" s="2" t="s">
        <v>202</v>
      </c>
      <c r="O73" s="55">
        <v>102</v>
      </c>
      <c r="P73" s="56">
        <v>1.0010795956423595</v>
      </c>
    </row>
    <row r="74" spans="10:16" ht="12" customHeight="1" x14ac:dyDescent="0.25">
      <c r="J74" s="2" t="s">
        <v>241</v>
      </c>
      <c r="K74" s="55">
        <v>19</v>
      </c>
      <c r="L74" s="56">
        <f t="shared" si="4"/>
        <v>0.18647561095298851</v>
      </c>
      <c r="N74" s="2" t="s">
        <v>211</v>
      </c>
      <c r="O74" s="55">
        <v>82</v>
      </c>
      <c r="P74" s="56">
        <v>0.80478947884973995</v>
      </c>
    </row>
    <row r="75" spans="10:16" ht="12" customHeight="1" x14ac:dyDescent="0.25">
      <c r="J75" s="2" t="s">
        <v>242</v>
      </c>
      <c r="K75" s="55">
        <v>19</v>
      </c>
      <c r="L75" s="56">
        <f t="shared" si="4"/>
        <v>0.18647561095298851</v>
      </c>
      <c r="N75" s="2" t="s">
        <v>352</v>
      </c>
      <c r="O75" s="55">
        <v>12</v>
      </c>
      <c r="P75" s="56">
        <v>0.1177740700755717</v>
      </c>
    </row>
    <row r="76" spans="10:16" ht="12" customHeight="1" x14ac:dyDescent="0.25">
      <c r="J76" s="2" t="s">
        <v>243</v>
      </c>
      <c r="K76" s="55">
        <v>19</v>
      </c>
      <c r="L76" s="56">
        <f t="shared" si="4"/>
        <v>0.18647561095298851</v>
      </c>
      <c r="N76" s="2" t="s">
        <v>219</v>
      </c>
      <c r="O76" s="55">
        <v>59</v>
      </c>
      <c r="P76" s="56">
        <v>0.57905584453822745</v>
      </c>
    </row>
    <row r="77" spans="10:16" ht="12" customHeight="1" x14ac:dyDescent="0.25">
      <c r="J77" s="2" t="s">
        <v>247</v>
      </c>
      <c r="K77" s="55">
        <v>19</v>
      </c>
      <c r="L77" s="56">
        <f t="shared" si="4"/>
        <v>0.18647561095298851</v>
      </c>
      <c r="N77" s="2" t="s">
        <v>217</v>
      </c>
      <c r="O77" s="55">
        <v>37</v>
      </c>
      <c r="P77" s="56">
        <v>0.36313671606634607</v>
      </c>
    </row>
    <row r="78" spans="10:16" ht="12" customHeight="1" x14ac:dyDescent="0.25">
      <c r="J78" s="2" t="s">
        <v>252</v>
      </c>
      <c r="K78" s="55">
        <v>19</v>
      </c>
      <c r="L78" s="56">
        <f t="shared" si="4"/>
        <v>0.18647561095298851</v>
      </c>
      <c r="N78" s="2" t="s">
        <v>7129</v>
      </c>
      <c r="O78" s="55">
        <v>10</v>
      </c>
      <c r="P78" s="56">
        <v>9.8145058396309756E-2</v>
      </c>
    </row>
    <row r="79" spans="10:16" ht="12" customHeight="1" x14ac:dyDescent="0.25">
      <c r="J79" s="2" t="s">
        <v>240</v>
      </c>
      <c r="K79" s="55">
        <v>17</v>
      </c>
      <c r="L79" s="56">
        <f t="shared" si="4"/>
        <v>0.16684659927372658</v>
      </c>
      <c r="N79" s="2" t="s">
        <v>185</v>
      </c>
      <c r="O79" s="55">
        <v>351</v>
      </c>
      <c r="P79" s="56">
        <v>3.4448915497104724</v>
      </c>
    </row>
    <row r="80" spans="10:16" ht="12" customHeight="1" x14ac:dyDescent="0.25">
      <c r="J80" s="2" t="s">
        <v>256</v>
      </c>
      <c r="K80" s="55">
        <v>16</v>
      </c>
      <c r="L80" s="56">
        <f t="shared" si="4"/>
        <v>0.1570320934340956</v>
      </c>
      <c r="N80" s="2" t="s">
        <v>214</v>
      </c>
      <c r="O80" s="55">
        <v>47</v>
      </c>
      <c r="P80" s="56">
        <v>0.46128177446265584</v>
      </c>
    </row>
    <row r="81" spans="10:16" ht="12" customHeight="1" x14ac:dyDescent="0.25">
      <c r="J81" s="2" t="s">
        <v>239</v>
      </c>
      <c r="K81" s="55">
        <v>15</v>
      </c>
      <c r="L81" s="56">
        <f t="shared" si="4"/>
        <v>0.14721758759446463</v>
      </c>
      <c r="N81" s="2" t="s">
        <v>349</v>
      </c>
      <c r="O81" s="55">
        <v>28</v>
      </c>
      <c r="P81" s="56">
        <v>0.27480616350966725</v>
      </c>
    </row>
    <row r="82" spans="10:16" ht="12" customHeight="1" x14ac:dyDescent="0.25">
      <c r="J82" s="2" t="s">
        <v>253</v>
      </c>
      <c r="K82" s="55">
        <v>15</v>
      </c>
      <c r="L82" s="56">
        <f t="shared" si="4"/>
        <v>0.14721758759446463</v>
      </c>
      <c r="N82" s="2" t="s">
        <v>232</v>
      </c>
      <c r="O82" s="55">
        <v>21</v>
      </c>
      <c r="P82" s="56">
        <v>0.20610462263225046</v>
      </c>
    </row>
    <row r="83" spans="10:16" ht="12" customHeight="1" x14ac:dyDescent="0.25">
      <c r="J83" s="2" t="s">
        <v>7124</v>
      </c>
      <c r="K83" s="55">
        <v>15</v>
      </c>
      <c r="L83" s="56">
        <f t="shared" si="4"/>
        <v>0.14721758759446463</v>
      </c>
      <c r="N83" s="2" t="s">
        <v>229</v>
      </c>
      <c r="O83" s="55">
        <v>22</v>
      </c>
      <c r="P83" s="56">
        <v>0.21591912847188144</v>
      </c>
    </row>
    <row r="84" spans="10:16" ht="12" customHeight="1" x14ac:dyDescent="0.25">
      <c r="J84" s="2" t="s">
        <v>250</v>
      </c>
      <c r="K84" s="55">
        <v>15</v>
      </c>
      <c r="L84" s="56">
        <f t="shared" si="4"/>
        <v>0.14721758759446463</v>
      </c>
      <c r="N84" s="2" t="s">
        <v>260</v>
      </c>
      <c r="O84" s="55">
        <v>12</v>
      </c>
      <c r="P84" s="56">
        <v>0.1177740700755717</v>
      </c>
    </row>
    <row r="85" spans="10:16" ht="12" customHeight="1" x14ac:dyDescent="0.25">
      <c r="J85" s="2" t="s">
        <v>255</v>
      </c>
      <c r="K85" s="55">
        <v>15</v>
      </c>
      <c r="L85" s="56">
        <f t="shared" si="4"/>
        <v>0.14721758759446463</v>
      </c>
      <c r="N85" s="2" t="s">
        <v>205</v>
      </c>
      <c r="O85" s="55">
        <v>67</v>
      </c>
      <c r="P85" s="56">
        <v>0.65757189125527538</v>
      </c>
    </row>
    <row r="86" spans="10:16" ht="12" customHeight="1" x14ac:dyDescent="0.25">
      <c r="J86" s="2" t="s">
        <v>249</v>
      </c>
      <c r="K86" s="55">
        <v>14</v>
      </c>
      <c r="L86" s="56">
        <f t="shared" si="4"/>
        <v>0.13740308175483362</v>
      </c>
      <c r="N86" s="2" t="s">
        <v>195</v>
      </c>
      <c r="O86" s="55">
        <v>206</v>
      </c>
      <c r="P86" s="56">
        <v>2.0217882029639807</v>
      </c>
    </row>
    <row r="87" spans="10:16" ht="12" customHeight="1" x14ac:dyDescent="0.25">
      <c r="J87" s="2" t="s">
        <v>254</v>
      </c>
      <c r="K87" s="55">
        <v>14</v>
      </c>
      <c r="L87" s="56">
        <f t="shared" si="4"/>
        <v>0.13740308175483362</v>
      </c>
      <c r="N87" s="2" t="s">
        <v>261</v>
      </c>
      <c r="O87" s="55">
        <v>10</v>
      </c>
      <c r="P87" s="56">
        <v>9.8145058396309756E-2</v>
      </c>
    </row>
    <row r="88" spans="10:16" ht="12" customHeight="1" x14ac:dyDescent="0.25">
      <c r="J88" s="2" t="s">
        <v>263</v>
      </c>
      <c r="K88" s="55">
        <v>14</v>
      </c>
      <c r="L88" s="56">
        <f t="shared" si="4"/>
        <v>0.13740308175483362</v>
      </c>
      <c r="N88" s="2" t="s">
        <v>255</v>
      </c>
      <c r="O88" s="55">
        <v>15</v>
      </c>
      <c r="P88" s="56">
        <v>0.14721758759446463</v>
      </c>
    </row>
    <row r="89" spans="10:16" ht="12" customHeight="1" x14ac:dyDescent="0.25">
      <c r="J89" s="2" t="s">
        <v>265</v>
      </c>
      <c r="K89" s="55">
        <v>14</v>
      </c>
      <c r="L89" s="56">
        <f t="shared" si="4"/>
        <v>0.13740308175483362</v>
      </c>
      <c r="N89" s="2" t="s">
        <v>272</v>
      </c>
      <c r="O89" s="55">
        <v>27</v>
      </c>
      <c r="P89" s="56">
        <v>0.2649916576700363</v>
      </c>
    </row>
    <row r="90" spans="10:16" ht="12" customHeight="1" x14ac:dyDescent="0.25">
      <c r="J90" s="2" t="s">
        <v>264</v>
      </c>
      <c r="K90" s="55">
        <v>13</v>
      </c>
      <c r="L90" s="56">
        <f t="shared" si="4"/>
        <v>0.12758857591520267</v>
      </c>
      <c r="N90" s="2" t="s">
        <v>236</v>
      </c>
      <c r="O90" s="55">
        <v>25</v>
      </c>
      <c r="P90" s="56">
        <v>0.24536264599077437</v>
      </c>
    </row>
    <row r="91" spans="10:16" ht="12" customHeight="1" x14ac:dyDescent="0.25">
      <c r="J91" s="2" t="s">
        <v>209</v>
      </c>
      <c r="K91" s="55">
        <v>13</v>
      </c>
      <c r="L91" s="56">
        <f t="shared" si="4"/>
        <v>0.12758857591520267</v>
      </c>
      <c r="N91" s="2" t="s">
        <v>192</v>
      </c>
      <c r="O91" s="55">
        <v>211</v>
      </c>
      <c r="P91" s="56">
        <v>2.0708607321621355</v>
      </c>
    </row>
    <row r="92" spans="10:16" ht="12" customHeight="1" x14ac:dyDescent="0.25">
      <c r="J92" s="2" t="s">
        <v>7125</v>
      </c>
      <c r="K92" s="55">
        <v>13</v>
      </c>
      <c r="L92" s="56">
        <f t="shared" si="4"/>
        <v>0.12758857591520267</v>
      </c>
      <c r="N92" s="2" t="s">
        <v>269</v>
      </c>
      <c r="O92" s="55">
        <v>12</v>
      </c>
      <c r="P92" s="56">
        <v>0.1177740700755717</v>
      </c>
    </row>
    <row r="93" spans="10:16" ht="12" customHeight="1" x14ac:dyDescent="0.25">
      <c r="J93" s="2" t="s">
        <v>7126</v>
      </c>
      <c r="K93" s="55">
        <v>13</v>
      </c>
      <c r="L93" s="56">
        <f t="shared" si="4"/>
        <v>0.12758857591520267</v>
      </c>
      <c r="N93" s="2" t="s">
        <v>213</v>
      </c>
      <c r="O93" s="55">
        <v>48</v>
      </c>
      <c r="P93" s="56">
        <v>0.47109628030228679</v>
      </c>
    </row>
    <row r="94" spans="10:16" ht="12" customHeight="1" x14ac:dyDescent="0.25">
      <c r="J94" s="2" t="s">
        <v>7127</v>
      </c>
      <c r="K94" s="55">
        <v>12</v>
      </c>
      <c r="L94" s="56">
        <f t="shared" si="4"/>
        <v>0.1177740700755717</v>
      </c>
      <c r="N94" s="2" t="s">
        <v>184</v>
      </c>
      <c r="O94" s="55">
        <v>478</v>
      </c>
      <c r="P94" s="56">
        <v>4.691333791343606</v>
      </c>
    </row>
    <row r="95" spans="10:16" ht="12" customHeight="1" x14ac:dyDescent="0.25">
      <c r="J95" s="2" t="s">
        <v>246</v>
      </c>
      <c r="K95" s="55">
        <v>12</v>
      </c>
      <c r="L95" s="56">
        <f t="shared" si="4"/>
        <v>0.1177740700755717</v>
      </c>
      <c r="N95" s="2" t="s">
        <v>7126</v>
      </c>
      <c r="O95" s="55">
        <v>13</v>
      </c>
      <c r="P95" s="56">
        <v>0.12758857591520267</v>
      </c>
    </row>
    <row r="96" spans="10:16" ht="12" customHeight="1" x14ac:dyDescent="0.25">
      <c r="J96" s="2" t="s">
        <v>258</v>
      </c>
      <c r="K96" s="55">
        <v>12</v>
      </c>
      <c r="L96" s="56">
        <f t="shared" si="4"/>
        <v>0.1177740700755717</v>
      </c>
      <c r="N96" s="2" t="s">
        <v>183</v>
      </c>
      <c r="O96" s="55">
        <v>486</v>
      </c>
      <c r="P96" s="56">
        <v>4.7698498380606535</v>
      </c>
    </row>
    <row r="97" spans="10:16" ht="12" customHeight="1" x14ac:dyDescent="0.25">
      <c r="J97" s="2" t="s">
        <v>7128</v>
      </c>
      <c r="K97" s="55">
        <v>12</v>
      </c>
      <c r="L97" s="56">
        <f t="shared" si="4"/>
        <v>0.1177740700755717</v>
      </c>
      <c r="N97" s="2" t="s">
        <v>182</v>
      </c>
      <c r="O97" s="55">
        <v>381</v>
      </c>
      <c r="P97" s="56">
        <v>3.7393267248994015</v>
      </c>
    </row>
    <row r="98" spans="10:16" ht="12" customHeight="1" x14ac:dyDescent="0.25">
      <c r="J98" s="2" t="s">
        <v>352</v>
      </c>
      <c r="K98" s="55">
        <v>12</v>
      </c>
      <c r="L98" s="56">
        <f t="shared" si="4"/>
        <v>0.1177740700755717</v>
      </c>
      <c r="N98" s="2" t="s">
        <v>196</v>
      </c>
      <c r="O98" s="55">
        <v>194</v>
      </c>
      <c r="P98" s="56">
        <v>1.904014132888409</v>
      </c>
    </row>
    <row r="99" spans="10:16" ht="12" customHeight="1" x14ac:dyDescent="0.25">
      <c r="J99" s="2" t="s">
        <v>260</v>
      </c>
      <c r="K99" s="55">
        <v>12</v>
      </c>
      <c r="L99" s="56">
        <f t="shared" si="4"/>
        <v>0.1177740700755717</v>
      </c>
      <c r="N99" s="2" t="s">
        <v>194</v>
      </c>
      <c r="O99" s="55">
        <v>218</v>
      </c>
      <c r="P99" s="56">
        <v>2.1395622730395525</v>
      </c>
    </row>
    <row r="100" spans="10:16" ht="12" customHeight="1" x14ac:dyDescent="0.25">
      <c r="J100" s="2" t="s">
        <v>269</v>
      </c>
      <c r="K100" s="55">
        <v>12</v>
      </c>
      <c r="L100" s="56">
        <f t="shared" si="4"/>
        <v>0.1177740700755717</v>
      </c>
      <c r="N100" s="2" t="s">
        <v>207</v>
      </c>
      <c r="O100" s="55">
        <v>61</v>
      </c>
      <c r="P100" s="56">
        <v>0.59868485621748946</v>
      </c>
    </row>
    <row r="101" spans="10:16" ht="12" customHeight="1" x14ac:dyDescent="0.25">
      <c r="J101" s="2" t="s">
        <v>270</v>
      </c>
      <c r="K101" s="55">
        <v>12</v>
      </c>
      <c r="L101" s="56">
        <f t="shared" si="4"/>
        <v>0.1177740700755717</v>
      </c>
      <c r="N101" s="2" t="s">
        <v>270</v>
      </c>
      <c r="O101" s="55">
        <v>12</v>
      </c>
      <c r="P101" s="56">
        <v>0.1177740700755717</v>
      </c>
    </row>
    <row r="102" spans="10:16" ht="12" customHeight="1" x14ac:dyDescent="0.25">
      <c r="J102" s="2" t="s">
        <v>268</v>
      </c>
      <c r="K102" s="55">
        <v>10</v>
      </c>
      <c r="L102" s="56">
        <f t="shared" si="4"/>
        <v>9.8145058396309756E-2</v>
      </c>
      <c r="N102" s="2" t="s">
        <v>233</v>
      </c>
      <c r="O102" s="55">
        <v>21</v>
      </c>
      <c r="P102" s="56">
        <v>0.20610462263225046</v>
      </c>
    </row>
    <row r="103" spans="10:16" ht="12" customHeight="1" x14ac:dyDescent="0.25">
      <c r="J103" s="2" t="s">
        <v>354</v>
      </c>
      <c r="K103" s="55">
        <v>10</v>
      </c>
      <c r="L103" s="56">
        <f t="shared" si="4"/>
        <v>9.8145058396309756E-2</v>
      </c>
      <c r="N103" s="2" t="s">
        <v>252</v>
      </c>
      <c r="O103" s="55">
        <v>19</v>
      </c>
      <c r="P103" s="56">
        <v>0.18647561095298851</v>
      </c>
    </row>
    <row r="104" spans="10:16" ht="12" customHeight="1" x14ac:dyDescent="0.25">
      <c r="J104" s="2" t="s">
        <v>353</v>
      </c>
      <c r="K104" s="55">
        <v>10</v>
      </c>
      <c r="L104" s="56">
        <f t="shared" si="4"/>
        <v>9.8145058396309756E-2</v>
      </c>
      <c r="N104" s="2" t="s">
        <v>190</v>
      </c>
      <c r="O104" s="55">
        <v>249</v>
      </c>
      <c r="P104" s="56">
        <v>2.4438119540681127</v>
      </c>
    </row>
    <row r="105" spans="10:16" ht="12" customHeight="1" x14ac:dyDescent="0.25">
      <c r="J105" s="2" t="s">
        <v>266</v>
      </c>
      <c r="K105" s="55">
        <v>10</v>
      </c>
      <c r="L105" s="56">
        <f t="shared" si="4"/>
        <v>9.8145058396309756E-2</v>
      </c>
      <c r="N105" s="2" t="s">
        <v>271</v>
      </c>
      <c r="O105" s="55">
        <v>10</v>
      </c>
      <c r="P105" s="56">
        <v>9.8145058396309756E-2</v>
      </c>
    </row>
    <row r="106" spans="10:16" ht="12" customHeight="1" x14ac:dyDescent="0.25">
      <c r="J106" s="2" t="s">
        <v>7129</v>
      </c>
      <c r="K106" s="55">
        <v>10</v>
      </c>
      <c r="L106" s="56">
        <f t="shared" si="4"/>
        <v>9.8145058396309756E-2</v>
      </c>
      <c r="N106" s="2" t="s">
        <v>188</v>
      </c>
      <c r="O106" s="55">
        <v>206</v>
      </c>
      <c r="P106" s="56">
        <v>2.0217882029639807</v>
      </c>
    </row>
    <row r="107" spans="10:16" ht="12" customHeight="1" x14ac:dyDescent="0.25">
      <c r="J107" s="2" t="s">
        <v>261</v>
      </c>
      <c r="K107" s="55">
        <v>10</v>
      </c>
      <c r="L107" s="56">
        <f t="shared" si="4"/>
        <v>9.8145058396309756E-2</v>
      </c>
      <c r="N107" s="2" t="s">
        <v>208</v>
      </c>
      <c r="O107" s="55">
        <v>59</v>
      </c>
      <c r="P107" s="56">
        <v>0.57905584453822745</v>
      </c>
    </row>
    <row r="108" spans="10:16" ht="12" customHeight="1" x14ac:dyDescent="0.25">
      <c r="J108" s="2" t="s">
        <v>271</v>
      </c>
      <c r="K108" s="55">
        <v>10</v>
      </c>
      <c r="L108" s="56">
        <f t="shared" si="4"/>
        <v>9.8145058396309756E-2</v>
      </c>
      <c r="N108" s="2" t="s">
        <v>234</v>
      </c>
      <c r="O108" s="55">
        <v>22</v>
      </c>
      <c r="P108" s="56">
        <v>0.21591912847188144</v>
      </c>
    </row>
    <row r="109" spans="10:16" ht="12" customHeight="1" x14ac:dyDescent="0.25">
      <c r="J109" s="2" t="s">
        <v>7130</v>
      </c>
      <c r="K109" s="55">
        <v>670</v>
      </c>
      <c r="L109" s="56">
        <f t="shared" si="4"/>
        <v>6.5757189125527526</v>
      </c>
      <c r="N109" s="2" t="s">
        <v>7130</v>
      </c>
      <c r="O109" s="55">
        <v>670</v>
      </c>
      <c r="P109" s="56">
        <v>6.5757189125527526</v>
      </c>
    </row>
    <row r="110" spans="10:16" ht="12" customHeight="1" x14ac:dyDescent="0.25">
      <c r="J110" s="17" t="s">
        <v>3</v>
      </c>
      <c r="K110" s="18">
        <f>SUM(K6:K109)</f>
        <v>10189</v>
      </c>
      <c r="L110" s="18">
        <f>SUM(L6:L109)</f>
        <v>100.00000000000006</v>
      </c>
      <c r="N110" s="17" t="s">
        <v>3</v>
      </c>
      <c r="O110" s="18">
        <v>10189</v>
      </c>
      <c r="P110" s="18">
        <v>100.00000000000006</v>
      </c>
    </row>
  </sheetData>
  <sortState ref="N6:P108">
    <sortCondition ref="N6:N108"/>
  </sortState>
  <mergeCells count="2">
    <mergeCell ref="B1:K1"/>
    <mergeCell ref="B2:K2"/>
  </mergeCells>
  <pageMargins left="0.39370078740157483" right="0.39370078740157483" top="0.39370078740157483" bottom="0.39370078740157483" header="0.31496062992125984" footer="0.31496062992125984"/>
  <pageSetup paperSize="9" scale="56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1:K15"/>
  <sheetViews>
    <sheetView showGridLines="0" showRowColHeaders="0" workbookViewId="0">
      <selection activeCell="B21" sqref="B21:D48"/>
    </sheetView>
  </sheetViews>
  <sheetFormatPr defaultRowHeight="15" x14ac:dyDescent="0.25"/>
  <cols>
    <col min="1" max="1" width="7.140625" customWidth="1"/>
    <col min="2" max="2" width="13.42578125" customWidth="1"/>
    <col min="3" max="4" width="14.5703125" customWidth="1"/>
  </cols>
  <sheetData>
    <row r="1" spans="2:11" ht="18.75" x14ac:dyDescent="0.3">
      <c r="B1" s="170" t="s">
        <v>7131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x14ac:dyDescent="0.25">
      <c r="B2" s="171" t="s">
        <v>346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x14ac:dyDescent="0.25"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2:11" ht="18.75" x14ac:dyDescent="0.3">
      <c r="B4" s="172" t="s">
        <v>170</v>
      </c>
      <c r="C4" s="172"/>
      <c r="D4" s="172"/>
      <c r="E4" s="54"/>
      <c r="F4" s="54"/>
      <c r="G4" s="54"/>
      <c r="H4" s="54"/>
      <c r="I4" s="54"/>
      <c r="J4" s="54"/>
      <c r="K4" s="54"/>
    </row>
    <row r="6" spans="2:11" x14ac:dyDescent="0.25">
      <c r="B6" s="61" t="s">
        <v>14</v>
      </c>
      <c r="C6" s="62" t="s">
        <v>145</v>
      </c>
      <c r="D6" s="62" t="s">
        <v>144</v>
      </c>
    </row>
    <row r="7" spans="2:11" x14ac:dyDescent="0.25">
      <c r="B7" s="5" t="s">
        <v>1</v>
      </c>
      <c r="C7" s="59">
        <v>422</v>
      </c>
      <c r="D7" s="60">
        <v>4.1174748755976198</v>
      </c>
    </row>
    <row r="8" spans="2:11" x14ac:dyDescent="0.25">
      <c r="B8" s="3" t="s">
        <v>9</v>
      </c>
      <c r="C8" s="25">
        <v>489</v>
      </c>
      <c r="D8" s="26">
        <v>4.7711971899697527</v>
      </c>
    </row>
    <row r="9" spans="2:11" x14ac:dyDescent="0.25">
      <c r="B9" s="3" t="s">
        <v>10</v>
      </c>
      <c r="C9" s="25">
        <v>193</v>
      </c>
      <c r="D9" s="26">
        <v>1.8831105473704752</v>
      </c>
    </row>
    <row r="10" spans="2:11" x14ac:dyDescent="0.25">
      <c r="B10" s="2" t="s">
        <v>4</v>
      </c>
      <c r="C10" s="25">
        <v>116</v>
      </c>
      <c r="D10" s="26">
        <v>1.1318177383159334</v>
      </c>
    </row>
    <row r="11" spans="2:11" x14ac:dyDescent="0.25">
      <c r="B11" s="2" t="s">
        <v>5</v>
      </c>
      <c r="C11" s="25">
        <v>2606</v>
      </c>
      <c r="D11" s="26">
        <v>25.426870914235533</v>
      </c>
    </row>
    <row r="12" spans="2:11" x14ac:dyDescent="0.25">
      <c r="B12" s="2" t="s">
        <v>6</v>
      </c>
      <c r="C12" s="25">
        <v>4120</v>
      </c>
      <c r="D12" s="26">
        <v>40.199043809152116</v>
      </c>
    </row>
    <row r="13" spans="2:11" x14ac:dyDescent="0.25">
      <c r="B13" s="2" t="s">
        <v>7</v>
      </c>
      <c r="C13" s="25">
        <v>1640</v>
      </c>
      <c r="D13" s="26">
        <v>16.001561127914918</v>
      </c>
    </row>
    <row r="14" spans="2:11" x14ac:dyDescent="0.25">
      <c r="B14" s="13" t="s">
        <v>8</v>
      </c>
      <c r="C14" s="25">
        <v>663</v>
      </c>
      <c r="D14" s="26">
        <v>6.4689237974436526</v>
      </c>
    </row>
    <row r="15" spans="2:11" x14ac:dyDescent="0.25">
      <c r="B15" s="17" t="s">
        <v>3</v>
      </c>
      <c r="C15" s="19">
        <v>9605</v>
      </c>
      <c r="D15" s="19">
        <v>100</v>
      </c>
    </row>
  </sheetData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1:K36"/>
  <sheetViews>
    <sheetView showGridLines="0" showRowColHeaders="0" topLeftCell="A4" zoomScale="110" zoomScaleNormal="110" workbookViewId="0">
      <selection activeCell="B21" sqref="B21:D48"/>
    </sheetView>
  </sheetViews>
  <sheetFormatPr defaultRowHeight="15" x14ac:dyDescent="0.25"/>
  <cols>
    <col min="1" max="1" width="5.140625" customWidth="1"/>
    <col min="2" max="2" width="15" customWidth="1"/>
    <col min="3" max="4" width="12" customWidth="1"/>
  </cols>
  <sheetData>
    <row r="1" spans="2:11" ht="18.75" x14ac:dyDescent="0.3">
      <c r="B1" s="170" t="s">
        <v>7131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x14ac:dyDescent="0.25">
      <c r="B2" s="171" t="s">
        <v>346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x14ac:dyDescent="0.25"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2:11" ht="18.75" x14ac:dyDescent="0.3">
      <c r="B4" s="172" t="s">
        <v>171</v>
      </c>
      <c r="C4" s="172"/>
      <c r="D4" s="172"/>
      <c r="E4" s="54"/>
      <c r="F4" s="54"/>
      <c r="G4" s="54"/>
      <c r="H4" s="54"/>
      <c r="I4" s="54"/>
      <c r="J4" s="54"/>
      <c r="K4" s="54"/>
    </row>
    <row r="6" spans="2:11" x14ac:dyDescent="0.25">
      <c r="B6" s="61" t="s">
        <v>15</v>
      </c>
      <c r="C6" s="62" t="s">
        <v>145</v>
      </c>
      <c r="D6" s="62" t="s">
        <v>144</v>
      </c>
    </row>
    <row r="7" spans="2:11" x14ac:dyDescent="0.25">
      <c r="B7" s="5" t="s">
        <v>27</v>
      </c>
      <c r="C7" s="59">
        <v>3161</v>
      </c>
      <c r="D7" s="60">
        <v>30.851063829787233</v>
      </c>
    </row>
    <row r="8" spans="2:11" x14ac:dyDescent="0.25">
      <c r="B8" s="2" t="s">
        <v>40</v>
      </c>
      <c r="C8" s="25">
        <v>2291</v>
      </c>
      <c r="D8" s="26">
        <v>22.359945344524693</v>
      </c>
    </row>
    <row r="9" spans="2:11" x14ac:dyDescent="0.25">
      <c r="B9" s="2" t="s">
        <v>16</v>
      </c>
      <c r="C9" s="25">
        <v>1869</v>
      </c>
      <c r="D9" s="26">
        <v>18.241264883857113</v>
      </c>
    </row>
    <row r="10" spans="2:11" x14ac:dyDescent="0.25">
      <c r="B10" s="2" t="s">
        <v>36</v>
      </c>
      <c r="C10" s="25">
        <v>1030</v>
      </c>
      <c r="D10" s="26">
        <v>10.052703494046456</v>
      </c>
    </row>
    <row r="11" spans="2:11" x14ac:dyDescent="0.25">
      <c r="B11" s="2" t="s">
        <v>41</v>
      </c>
      <c r="C11" s="25">
        <v>877</v>
      </c>
      <c r="D11" s="26">
        <v>8.5594378293968383</v>
      </c>
    </row>
    <row r="12" spans="2:11" x14ac:dyDescent="0.25">
      <c r="B12" s="2" t="s">
        <v>28</v>
      </c>
      <c r="C12" s="25">
        <v>259</v>
      </c>
      <c r="D12" s="26">
        <v>2.5278157329689637</v>
      </c>
    </row>
    <row r="13" spans="2:11" x14ac:dyDescent="0.25">
      <c r="B13" s="2" t="s">
        <v>46</v>
      </c>
      <c r="C13" s="25">
        <v>141</v>
      </c>
      <c r="D13" s="26">
        <v>1.3761467889908259</v>
      </c>
    </row>
    <row r="14" spans="2:11" x14ac:dyDescent="0.25">
      <c r="B14" s="2" t="s">
        <v>21</v>
      </c>
      <c r="C14" s="25">
        <v>128</v>
      </c>
      <c r="D14" s="26">
        <v>1.2492680070271327</v>
      </c>
    </row>
    <row r="15" spans="2:11" x14ac:dyDescent="0.25">
      <c r="B15" s="2" t="s">
        <v>42</v>
      </c>
      <c r="C15" s="25">
        <v>119</v>
      </c>
      <c r="D15" s="26">
        <v>1.1614288502830372</v>
      </c>
    </row>
    <row r="16" spans="2:11" x14ac:dyDescent="0.25">
      <c r="B16" s="2" t="s">
        <v>30</v>
      </c>
      <c r="C16" s="25">
        <v>98</v>
      </c>
      <c r="D16" s="26">
        <v>0.95647081788014843</v>
      </c>
    </row>
    <row r="17" spans="2:4" x14ac:dyDescent="0.25">
      <c r="B17" s="2" t="s">
        <v>39</v>
      </c>
      <c r="C17" s="25">
        <v>81</v>
      </c>
      <c r="D17" s="26">
        <v>0.79055241069685733</v>
      </c>
    </row>
    <row r="18" spans="2:4" x14ac:dyDescent="0.25">
      <c r="B18" s="2" t="s">
        <v>19</v>
      </c>
      <c r="C18" s="25">
        <v>80</v>
      </c>
      <c r="D18" s="26">
        <v>0.7807925043919578</v>
      </c>
    </row>
    <row r="19" spans="2:4" x14ac:dyDescent="0.25">
      <c r="B19" s="2" t="s">
        <v>175</v>
      </c>
      <c r="C19" s="25">
        <v>24</v>
      </c>
      <c r="D19" s="26">
        <v>0.23423775131758734</v>
      </c>
    </row>
    <row r="20" spans="2:4" x14ac:dyDescent="0.25">
      <c r="B20" s="2" t="s">
        <v>43</v>
      </c>
      <c r="C20" s="25">
        <v>23</v>
      </c>
      <c r="D20" s="26">
        <v>0.22447784501268786</v>
      </c>
    </row>
    <row r="21" spans="2:4" x14ac:dyDescent="0.25">
      <c r="B21" s="2" t="s">
        <v>25</v>
      </c>
      <c r="C21" s="25">
        <v>15</v>
      </c>
      <c r="D21" s="26">
        <v>0.14639859457349211</v>
      </c>
    </row>
    <row r="22" spans="2:4" x14ac:dyDescent="0.25">
      <c r="B22" s="2" t="s">
        <v>26</v>
      </c>
      <c r="C22" s="25">
        <v>11</v>
      </c>
      <c r="D22" s="26">
        <v>0.1073589693538942</v>
      </c>
    </row>
    <row r="23" spans="2:4" x14ac:dyDescent="0.25">
      <c r="B23" s="2" t="s">
        <v>17</v>
      </c>
      <c r="C23" s="25">
        <v>3</v>
      </c>
      <c r="D23" s="26">
        <v>2.9279718914698417E-2</v>
      </c>
    </row>
    <row r="24" spans="2:4" x14ac:dyDescent="0.25">
      <c r="B24" s="2" t="s">
        <v>18</v>
      </c>
      <c r="C24" s="25">
        <v>3</v>
      </c>
      <c r="D24" s="26">
        <v>2.9279718914698417E-2</v>
      </c>
    </row>
    <row r="25" spans="2:4" x14ac:dyDescent="0.25">
      <c r="B25" s="2" t="s">
        <v>20</v>
      </c>
      <c r="C25" s="25">
        <v>3</v>
      </c>
      <c r="D25" s="26">
        <v>2.9279718914698417E-2</v>
      </c>
    </row>
    <row r="26" spans="2:4" x14ac:dyDescent="0.25">
      <c r="B26" s="2" t="s">
        <v>22</v>
      </c>
      <c r="C26" s="25">
        <v>3</v>
      </c>
      <c r="D26" s="26">
        <v>2.9279718914698417E-2</v>
      </c>
    </row>
    <row r="27" spans="2:4" x14ac:dyDescent="0.25">
      <c r="B27" s="2" t="s">
        <v>23</v>
      </c>
      <c r="C27" s="25">
        <v>3</v>
      </c>
      <c r="D27" s="26">
        <v>2.9279718914698417E-2</v>
      </c>
    </row>
    <row r="28" spans="2:4" x14ac:dyDescent="0.25">
      <c r="B28" s="2" t="s">
        <v>24</v>
      </c>
      <c r="C28" s="25">
        <v>3</v>
      </c>
      <c r="D28" s="26">
        <v>2.9279718914698417E-2</v>
      </c>
    </row>
    <row r="29" spans="2:4" x14ac:dyDescent="0.25">
      <c r="B29" s="2" t="s">
        <v>29</v>
      </c>
      <c r="C29" s="25">
        <v>3</v>
      </c>
      <c r="D29" s="26">
        <v>2.9279718914698417E-2</v>
      </c>
    </row>
    <row r="30" spans="2:4" x14ac:dyDescent="0.25">
      <c r="B30" s="2" t="s">
        <v>31</v>
      </c>
      <c r="C30" s="25">
        <v>3</v>
      </c>
      <c r="D30" s="26">
        <v>2.9279718914698417E-2</v>
      </c>
    </row>
    <row r="31" spans="2:4" x14ac:dyDescent="0.25">
      <c r="B31" s="2" t="s">
        <v>35</v>
      </c>
      <c r="C31" s="25">
        <v>3</v>
      </c>
      <c r="D31" s="26">
        <v>2.9279718914698417E-2</v>
      </c>
    </row>
    <row r="32" spans="2:4" x14ac:dyDescent="0.25">
      <c r="B32" s="2" t="s">
        <v>38</v>
      </c>
      <c r="C32" s="25">
        <v>3</v>
      </c>
      <c r="D32" s="26">
        <v>2.9279718914698417E-2</v>
      </c>
    </row>
    <row r="33" spans="2:4" x14ac:dyDescent="0.25">
      <c r="B33" s="2" t="s">
        <v>44</v>
      </c>
      <c r="C33" s="25">
        <v>3</v>
      </c>
      <c r="D33" s="26">
        <v>2.9279718914698417E-2</v>
      </c>
    </row>
    <row r="34" spans="2:4" x14ac:dyDescent="0.25">
      <c r="B34" s="2" t="s">
        <v>45</v>
      </c>
      <c r="C34" s="25">
        <v>3</v>
      </c>
      <c r="D34" s="26">
        <v>2.9279718914698417E-2</v>
      </c>
    </row>
    <row r="35" spans="2:4" x14ac:dyDescent="0.25">
      <c r="B35" s="2" t="s">
        <v>47</v>
      </c>
      <c r="C35" s="25">
        <v>3</v>
      </c>
      <c r="D35" s="26">
        <v>2.9279718914698417E-2</v>
      </c>
    </row>
    <row r="36" spans="2:4" x14ac:dyDescent="0.25">
      <c r="B36" s="17" t="s">
        <v>3</v>
      </c>
      <c r="C36" s="19">
        <f>SUM(C7:C35)</f>
        <v>10246</v>
      </c>
      <c r="D36" s="19">
        <f>SUM(D7:D35)</f>
        <v>99.999999999999929</v>
      </c>
    </row>
  </sheetData>
  <sortState ref="B7:D35">
    <sortCondition descending="1" ref="C7:C35"/>
  </sortState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1:K15"/>
  <sheetViews>
    <sheetView showGridLines="0" showRowColHeaders="0" workbookViewId="0">
      <selection activeCell="H42" sqref="H42"/>
    </sheetView>
  </sheetViews>
  <sheetFormatPr defaultRowHeight="15" x14ac:dyDescent="0.25"/>
  <cols>
    <col min="1" max="1" width="7.140625" customWidth="1"/>
    <col min="2" max="2" width="13.42578125" customWidth="1"/>
    <col min="3" max="4" width="14.5703125" customWidth="1"/>
  </cols>
  <sheetData>
    <row r="1" spans="2:11" ht="18.75" x14ac:dyDescent="0.3">
      <c r="B1" s="170" t="s">
        <v>12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x14ac:dyDescent="0.25">
      <c r="B2" s="171" t="s">
        <v>174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2:11" ht="18.75" x14ac:dyDescent="0.3">
      <c r="B4" s="172" t="s">
        <v>170</v>
      </c>
      <c r="C4" s="172"/>
      <c r="D4" s="172"/>
      <c r="E4" s="23"/>
      <c r="F4" s="23"/>
      <c r="G4" s="23"/>
      <c r="H4" s="23"/>
      <c r="I4" s="23"/>
      <c r="J4" s="23"/>
      <c r="K4" s="23"/>
    </row>
    <row r="6" spans="2:11" x14ac:dyDescent="0.25">
      <c r="B6" s="4" t="s">
        <v>14</v>
      </c>
      <c r="C6" s="11" t="s">
        <v>145</v>
      </c>
      <c r="D6" s="11" t="s">
        <v>144</v>
      </c>
    </row>
    <row r="7" spans="2:11" x14ac:dyDescent="0.25">
      <c r="B7" s="5" t="s">
        <v>1</v>
      </c>
      <c r="C7" s="7">
        <v>225</v>
      </c>
      <c r="D7" s="22">
        <v>2.4369110798223765</v>
      </c>
    </row>
    <row r="8" spans="2:11" x14ac:dyDescent="0.25">
      <c r="B8" s="3" t="s">
        <v>9</v>
      </c>
      <c r="C8" s="6">
        <v>356</v>
      </c>
      <c r="D8" s="6">
        <v>3.8557348640745155</v>
      </c>
    </row>
    <row r="9" spans="2:11" x14ac:dyDescent="0.25">
      <c r="B9" s="3" t="s">
        <v>10</v>
      </c>
      <c r="C9" s="6">
        <v>136</v>
      </c>
      <c r="D9" s="6">
        <v>1.4729773638037476</v>
      </c>
    </row>
    <row r="10" spans="2:11" x14ac:dyDescent="0.25">
      <c r="B10" s="2" t="s">
        <v>4</v>
      </c>
      <c r="C10" s="6">
        <v>81</v>
      </c>
      <c r="D10" s="6">
        <v>0.8772879887360554</v>
      </c>
    </row>
    <row r="11" spans="2:11" x14ac:dyDescent="0.25">
      <c r="B11" s="2" t="s">
        <v>5</v>
      </c>
      <c r="C11" s="6">
        <v>2714</v>
      </c>
      <c r="D11" s="6">
        <v>29.394562980613021</v>
      </c>
    </row>
    <row r="12" spans="2:11" x14ac:dyDescent="0.25">
      <c r="B12" s="2" t="s">
        <v>6</v>
      </c>
      <c r="C12" s="6">
        <v>3808</v>
      </c>
      <c r="D12" s="6">
        <v>41.243366186504929</v>
      </c>
    </row>
    <row r="13" spans="2:11" x14ac:dyDescent="0.25">
      <c r="B13" s="2" t="s">
        <v>7</v>
      </c>
      <c r="C13" s="6">
        <v>1360</v>
      </c>
      <c r="D13" s="6">
        <v>14.729773638037475</v>
      </c>
    </row>
    <row r="14" spans="2:11" x14ac:dyDescent="0.25">
      <c r="B14" s="13" t="s">
        <v>8</v>
      </c>
      <c r="C14" s="14">
        <v>553</v>
      </c>
      <c r="D14" s="14">
        <v>5.9893858984078845</v>
      </c>
    </row>
    <row r="15" spans="2:11" x14ac:dyDescent="0.25">
      <c r="B15" s="17" t="s">
        <v>3</v>
      </c>
      <c r="C15" s="18">
        <v>9233</v>
      </c>
      <c r="D15" s="18">
        <v>100</v>
      </c>
    </row>
  </sheetData>
  <sheetProtection password="CF21" sheet="1" objects="1" scenarios="1"/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S111"/>
  <sheetViews>
    <sheetView showGridLines="0" showRowColHeaders="0" workbookViewId="0">
      <selection activeCell="B21" sqref="B21:D48"/>
    </sheetView>
  </sheetViews>
  <sheetFormatPr defaultRowHeight="15" x14ac:dyDescent="0.25"/>
  <cols>
    <col min="2" max="2" width="17.42578125" customWidth="1"/>
    <col min="3" max="4" width="10.42578125" customWidth="1"/>
  </cols>
  <sheetData>
    <row r="1" spans="1:13" ht="18.75" x14ac:dyDescent="0.3">
      <c r="B1" s="170" t="s">
        <v>7131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x14ac:dyDescent="0.25">
      <c r="B2" s="171" t="s">
        <v>346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6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3" ht="15.75" customHeight="1" x14ac:dyDescent="0.3">
      <c r="A4" s="54"/>
      <c r="B4" s="172" t="s">
        <v>173</v>
      </c>
      <c r="C4" s="172"/>
      <c r="D4" s="172"/>
      <c r="E4" s="54"/>
      <c r="F4" s="54"/>
      <c r="G4" s="54"/>
      <c r="H4" s="54"/>
      <c r="I4" s="54"/>
      <c r="J4" s="54"/>
    </row>
    <row r="5" spans="1:13" ht="9" customHeight="1" x14ac:dyDescent="0.25"/>
    <row r="6" spans="1:13" x14ac:dyDescent="0.25">
      <c r="B6" s="61" t="s">
        <v>142</v>
      </c>
      <c r="C6" s="62" t="s">
        <v>145</v>
      </c>
      <c r="D6" s="62" t="s">
        <v>144</v>
      </c>
    </row>
    <row r="7" spans="1:13" x14ac:dyDescent="0.25">
      <c r="B7" s="5" t="s">
        <v>48</v>
      </c>
      <c r="C7" s="59">
        <v>1685</v>
      </c>
      <c r="D7" s="60">
        <v>16.537442339778192</v>
      </c>
    </row>
    <row r="8" spans="1:13" x14ac:dyDescent="0.25">
      <c r="B8" s="2" t="s">
        <v>51</v>
      </c>
      <c r="C8" s="25">
        <v>486</v>
      </c>
      <c r="D8" s="26">
        <v>4.7698498380606535</v>
      </c>
    </row>
    <row r="9" spans="1:13" x14ac:dyDescent="0.25">
      <c r="B9" s="2" t="s">
        <v>52</v>
      </c>
      <c r="C9" s="25">
        <v>478</v>
      </c>
      <c r="D9" s="26">
        <v>4.691333791343606</v>
      </c>
    </row>
    <row r="10" spans="1:13" x14ac:dyDescent="0.25">
      <c r="B10" s="2" t="s">
        <v>49</v>
      </c>
      <c r="C10" s="25">
        <v>393</v>
      </c>
      <c r="D10" s="26">
        <v>3.8571007949749729</v>
      </c>
    </row>
    <row r="11" spans="1:13" x14ac:dyDescent="0.25">
      <c r="B11" s="2" t="s">
        <v>50</v>
      </c>
      <c r="C11" s="25">
        <v>381</v>
      </c>
      <c r="D11" s="26">
        <v>3.7393267248994015</v>
      </c>
    </row>
    <row r="12" spans="1:13" x14ac:dyDescent="0.25">
      <c r="B12" s="2" t="s">
        <v>53</v>
      </c>
      <c r="C12" s="25">
        <v>351</v>
      </c>
      <c r="D12" s="26">
        <v>3.4448915497104724</v>
      </c>
    </row>
    <row r="13" spans="1:13" x14ac:dyDescent="0.25">
      <c r="B13" s="2" t="s">
        <v>57</v>
      </c>
      <c r="C13" s="25">
        <v>290</v>
      </c>
      <c r="D13" s="26">
        <v>2.8462066934929826</v>
      </c>
    </row>
    <row r="14" spans="1:13" x14ac:dyDescent="0.25">
      <c r="B14" s="2" t="s">
        <v>56</v>
      </c>
      <c r="C14" s="25">
        <v>261</v>
      </c>
      <c r="D14" s="26">
        <v>2.5615860241436845</v>
      </c>
    </row>
    <row r="15" spans="1:13" x14ac:dyDescent="0.25">
      <c r="B15" s="2" t="s">
        <v>58</v>
      </c>
      <c r="C15" s="25">
        <v>249</v>
      </c>
      <c r="D15" s="26">
        <v>2.4438119540681127</v>
      </c>
    </row>
    <row r="16" spans="1:13" x14ac:dyDescent="0.25">
      <c r="B16" s="2" t="s">
        <v>55</v>
      </c>
      <c r="C16" s="25">
        <v>247</v>
      </c>
      <c r="D16" s="26">
        <v>2.4241829423888506</v>
      </c>
    </row>
    <row r="17" spans="2:19" x14ac:dyDescent="0.25">
      <c r="B17" s="2" t="s">
        <v>59</v>
      </c>
      <c r="C17" s="25">
        <v>233</v>
      </c>
      <c r="D17" s="26">
        <v>2.2867798606340171</v>
      </c>
    </row>
    <row r="18" spans="2:19" x14ac:dyDescent="0.25">
      <c r="B18" s="2" t="s">
        <v>62</v>
      </c>
      <c r="C18" s="25">
        <v>218</v>
      </c>
      <c r="D18" s="26">
        <v>2.1395622730395525</v>
      </c>
    </row>
    <row r="19" spans="2:19" x14ac:dyDescent="0.25">
      <c r="B19" s="2" t="s">
        <v>61</v>
      </c>
      <c r="C19" s="25">
        <v>211</v>
      </c>
      <c r="D19" s="26">
        <v>2.0708607321621355</v>
      </c>
    </row>
    <row r="20" spans="2:19" x14ac:dyDescent="0.25">
      <c r="B20" s="2" t="s">
        <v>63</v>
      </c>
      <c r="C20" s="25">
        <v>206</v>
      </c>
      <c r="D20" s="26">
        <v>2.0217882029639807</v>
      </c>
    </row>
    <row r="21" spans="2:19" x14ac:dyDescent="0.25">
      <c r="B21" s="2" t="s">
        <v>54</v>
      </c>
      <c r="C21" s="25">
        <v>206</v>
      </c>
      <c r="D21" s="26">
        <v>2.0217882029639807</v>
      </c>
    </row>
    <row r="22" spans="2:19" x14ac:dyDescent="0.25">
      <c r="B22" s="2" t="s">
        <v>60</v>
      </c>
      <c r="C22" s="25">
        <v>197</v>
      </c>
      <c r="D22" s="26">
        <v>1.9334576504073018</v>
      </c>
    </row>
    <row r="23" spans="2:19" x14ac:dyDescent="0.25">
      <c r="B23" s="2" t="s">
        <v>66</v>
      </c>
      <c r="C23" s="25">
        <v>195</v>
      </c>
      <c r="D23" s="26">
        <v>1.9138286387280399</v>
      </c>
    </row>
    <row r="24" spans="2:19" x14ac:dyDescent="0.25">
      <c r="B24" s="2" t="s">
        <v>64</v>
      </c>
      <c r="C24" s="25">
        <v>194</v>
      </c>
      <c r="D24" s="26">
        <v>1.904014132888409</v>
      </c>
    </row>
    <row r="25" spans="2:19" x14ac:dyDescent="0.25">
      <c r="B25" s="2" t="s">
        <v>65</v>
      </c>
      <c r="C25" s="25">
        <v>152</v>
      </c>
      <c r="D25" s="26">
        <v>1.4918048876239081</v>
      </c>
    </row>
    <row r="26" spans="2:19" x14ac:dyDescent="0.25">
      <c r="B26" s="2" t="s">
        <v>67</v>
      </c>
      <c r="C26" s="25">
        <v>148</v>
      </c>
      <c r="D26" s="26">
        <v>1.4525468642653843</v>
      </c>
      <c r="S26" s="1"/>
    </row>
    <row r="27" spans="2:19" x14ac:dyDescent="0.25">
      <c r="B27" s="2" t="s">
        <v>69</v>
      </c>
      <c r="C27" s="25">
        <v>136</v>
      </c>
      <c r="D27" s="26">
        <v>1.3347727941898127</v>
      </c>
    </row>
    <row r="28" spans="2:19" x14ac:dyDescent="0.25">
      <c r="B28" s="2" t="s">
        <v>73</v>
      </c>
      <c r="C28" s="25">
        <v>130</v>
      </c>
      <c r="D28" s="26">
        <v>1.2758857591520267</v>
      </c>
    </row>
    <row r="29" spans="2:19" x14ac:dyDescent="0.25">
      <c r="B29" s="2" t="s">
        <v>68</v>
      </c>
      <c r="C29" s="25">
        <v>122</v>
      </c>
      <c r="D29" s="26">
        <v>1.1973697124349789</v>
      </c>
    </row>
    <row r="30" spans="2:19" x14ac:dyDescent="0.25">
      <c r="B30" s="2" t="s">
        <v>74</v>
      </c>
      <c r="C30" s="25">
        <v>102</v>
      </c>
      <c r="D30" s="26">
        <v>1.0010795956423595</v>
      </c>
    </row>
    <row r="31" spans="2:19" x14ac:dyDescent="0.25">
      <c r="B31" s="2" t="s">
        <v>70</v>
      </c>
      <c r="C31" s="25">
        <v>96</v>
      </c>
      <c r="D31" s="26">
        <v>0.94219256060457357</v>
      </c>
    </row>
    <row r="32" spans="2:19" x14ac:dyDescent="0.25">
      <c r="B32" s="2" t="s">
        <v>78</v>
      </c>
      <c r="C32" s="25">
        <v>87</v>
      </c>
      <c r="D32" s="26">
        <v>0.8538620080478948</v>
      </c>
    </row>
    <row r="33" spans="2:4" x14ac:dyDescent="0.25">
      <c r="B33" s="2" t="s">
        <v>75</v>
      </c>
      <c r="C33" s="25">
        <v>84</v>
      </c>
      <c r="D33" s="26">
        <v>0.82441849052900185</v>
      </c>
    </row>
    <row r="34" spans="2:4" x14ac:dyDescent="0.25">
      <c r="B34" s="2" t="s">
        <v>79</v>
      </c>
      <c r="C34" s="25">
        <v>82</v>
      </c>
      <c r="D34" s="26">
        <v>0.80478947884973995</v>
      </c>
    </row>
    <row r="35" spans="2:4" x14ac:dyDescent="0.25">
      <c r="B35" s="2" t="s">
        <v>80</v>
      </c>
      <c r="C35" s="25">
        <v>73</v>
      </c>
      <c r="D35" s="26">
        <v>0.71645892629306107</v>
      </c>
    </row>
    <row r="36" spans="2:4" x14ac:dyDescent="0.25">
      <c r="B36" s="2" t="s">
        <v>71</v>
      </c>
      <c r="C36" s="25">
        <v>69</v>
      </c>
      <c r="D36" s="26">
        <v>0.67720090293453727</v>
      </c>
    </row>
    <row r="37" spans="2:4" x14ac:dyDescent="0.25">
      <c r="B37" s="2" t="s">
        <v>72</v>
      </c>
      <c r="C37" s="25">
        <v>67</v>
      </c>
      <c r="D37" s="26">
        <v>0.65757189125527538</v>
      </c>
    </row>
    <row r="38" spans="2:4" x14ac:dyDescent="0.25">
      <c r="B38" s="2" t="s">
        <v>76</v>
      </c>
      <c r="C38" s="25">
        <v>61</v>
      </c>
      <c r="D38" s="26">
        <v>0.59868485621748946</v>
      </c>
    </row>
    <row r="39" spans="2:4" x14ac:dyDescent="0.25">
      <c r="B39" s="2" t="s">
        <v>77</v>
      </c>
      <c r="C39" s="25">
        <v>61</v>
      </c>
      <c r="D39" s="26">
        <v>0.59868485621748946</v>
      </c>
    </row>
    <row r="40" spans="2:4" x14ac:dyDescent="0.25">
      <c r="B40" s="2" t="s">
        <v>94</v>
      </c>
      <c r="C40" s="25">
        <v>59</v>
      </c>
      <c r="D40" s="26">
        <v>0.57905584453822745</v>
      </c>
    </row>
    <row r="41" spans="2:4" x14ac:dyDescent="0.25">
      <c r="B41" s="2" t="s">
        <v>81</v>
      </c>
      <c r="C41" s="25">
        <v>59</v>
      </c>
      <c r="D41" s="26">
        <v>0.57905584453822745</v>
      </c>
    </row>
    <row r="42" spans="2:4" x14ac:dyDescent="0.25">
      <c r="B42" s="2" t="s">
        <v>82</v>
      </c>
      <c r="C42" s="25">
        <v>48</v>
      </c>
      <c r="D42" s="26">
        <v>0.47109628030228679</v>
      </c>
    </row>
    <row r="43" spans="2:4" x14ac:dyDescent="0.25">
      <c r="B43" s="2" t="s">
        <v>89</v>
      </c>
      <c r="C43" s="25">
        <v>47</v>
      </c>
      <c r="D43" s="26">
        <v>0.46128177446265584</v>
      </c>
    </row>
    <row r="44" spans="2:4" x14ac:dyDescent="0.25">
      <c r="B44" s="2" t="s">
        <v>96</v>
      </c>
      <c r="C44" s="25">
        <v>46</v>
      </c>
      <c r="D44" s="26">
        <v>0.45146726862302478</v>
      </c>
    </row>
    <row r="45" spans="2:4" x14ac:dyDescent="0.25">
      <c r="B45" s="2" t="s">
        <v>98</v>
      </c>
      <c r="C45" s="25">
        <v>45</v>
      </c>
      <c r="D45" s="26">
        <v>0.44165276278339383</v>
      </c>
    </row>
    <row r="46" spans="2:4" x14ac:dyDescent="0.25">
      <c r="B46" s="2" t="s">
        <v>92</v>
      </c>
      <c r="C46" s="25">
        <v>43</v>
      </c>
      <c r="D46" s="26">
        <v>0.42202375110413193</v>
      </c>
    </row>
    <row r="47" spans="2:4" x14ac:dyDescent="0.25">
      <c r="B47" s="2" t="s">
        <v>99</v>
      </c>
      <c r="C47" s="25">
        <v>40</v>
      </c>
      <c r="D47" s="26">
        <v>0.39258023358523902</v>
      </c>
    </row>
    <row r="48" spans="2:4" x14ac:dyDescent="0.25">
      <c r="B48" s="2" t="s">
        <v>100</v>
      </c>
      <c r="C48" s="25">
        <v>37</v>
      </c>
      <c r="D48" s="26">
        <v>0.36313671606634607</v>
      </c>
    </row>
    <row r="49" spans="2:4" x14ac:dyDescent="0.25">
      <c r="B49" s="2" t="s">
        <v>86</v>
      </c>
      <c r="C49" s="25">
        <v>37</v>
      </c>
      <c r="D49" s="26">
        <v>0.36313671606634607</v>
      </c>
    </row>
    <row r="50" spans="2:4" x14ac:dyDescent="0.25">
      <c r="B50" s="2" t="s">
        <v>123</v>
      </c>
      <c r="C50" s="25">
        <v>36</v>
      </c>
      <c r="D50" s="26">
        <v>0.35332221022671506</v>
      </c>
    </row>
    <row r="51" spans="2:4" x14ac:dyDescent="0.25">
      <c r="B51" s="2" t="s">
        <v>85</v>
      </c>
      <c r="C51" s="25">
        <v>35</v>
      </c>
      <c r="D51" s="26">
        <v>0.34350770438708411</v>
      </c>
    </row>
    <row r="52" spans="2:4" x14ac:dyDescent="0.25">
      <c r="B52" s="2" t="s">
        <v>84</v>
      </c>
      <c r="C52" s="25">
        <v>34</v>
      </c>
      <c r="D52" s="26">
        <v>0.33369319854745316</v>
      </c>
    </row>
    <row r="53" spans="2:4" x14ac:dyDescent="0.25">
      <c r="B53" s="2" t="s">
        <v>87</v>
      </c>
      <c r="C53" s="25">
        <v>30</v>
      </c>
      <c r="D53" s="26">
        <v>0.29443517518892925</v>
      </c>
    </row>
    <row r="54" spans="2:4" x14ac:dyDescent="0.25">
      <c r="B54" s="2" t="s">
        <v>101</v>
      </c>
      <c r="C54" s="25">
        <v>29</v>
      </c>
      <c r="D54" s="26">
        <v>0.28462066934929825</v>
      </c>
    </row>
    <row r="55" spans="2:4" x14ac:dyDescent="0.25">
      <c r="B55" s="2" t="s">
        <v>363</v>
      </c>
      <c r="C55" s="25">
        <v>28</v>
      </c>
      <c r="D55" s="26">
        <v>0.27480616350966725</v>
      </c>
    </row>
    <row r="56" spans="2:4" x14ac:dyDescent="0.25">
      <c r="B56" s="2" t="s">
        <v>110</v>
      </c>
      <c r="C56" s="25">
        <v>27</v>
      </c>
      <c r="D56" s="26">
        <v>0.2649916576700363</v>
      </c>
    </row>
    <row r="57" spans="2:4" x14ac:dyDescent="0.25">
      <c r="B57" s="2" t="s">
        <v>286</v>
      </c>
      <c r="C57" s="25">
        <v>27</v>
      </c>
      <c r="D57" s="26">
        <v>0.2649916576700363</v>
      </c>
    </row>
    <row r="58" spans="2:4" x14ac:dyDescent="0.25">
      <c r="B58" s="2" t="s">
        <v>93</v>
      </c>
      <c r="C58" s="25">
        <v>26</v>
      </c>
      <c r="D58" s="26">
        <v>0.25517715183040535</v>
      </c>
    </row>
    <row r="59" spans="2:4" x14ac:dyDescent="0.25">
      <c r="B59" s="2" t="s">
        <v>1121</v>
      </c>
      <c r="C59" s="25">
        <v>25</v>
      </c>
      <c r="D59" s="26">
        <v>0.24536264599077437</v>
      </c>
    </row>
    <row r="60" spans="2:4" x14ac:dyDescent="0.25">
      <c r="B60" s="2" t="s">
        <v>134</v>
      </c>
      <c r="C60" s="25">
        <v>25</v>
      </c>
      <c r="D60" s="26">
        <v>0.24536264599077437</v>
      </c>
    </row>
    <row r="61" spans="2:4" x14ac:dyDescent="0.25">
      <c r="B61" s="2" t="s">
        <v>108</v>
      </c>
      <c r="C61" s="25">
        <v>25</v>
      </c>
      <c r="D61" s="26">
        <v>0.24536264599077437</v>
      </c>
    </row>
    <row r="62" spans="2:4" x14ac:dyDescent="0.25">
      <c r="B62" s="2" t="s">
        <v>107</v>
      </c>
      <c r="C62" s="25">
        <v>25</v>
      </c>
      <c r="D62" s="26">
        <v>0.24536264599077437</v>
      </c>
    </row>
    <row r="63" spans="2:4" x14ac:dyDescent="0.25">
      <c r="B63" s="2" t="s">
        <v>103</v>
      </c>
      <c r="C63" s="25">
        <v>24</v>
      </c>
      <c r="D63" s="26">
        <v>0.23554814015114339</v>
      </c>
    </row>
    <row r="64" spans="2:4" x14ac:dyDescent="0.25">
      <c r="B64" s="2" t="s">
        <v>279</v>
      </c>
      <c r="C64" s="25">
        <v>24</v>
      </c>
      <c r="D64" s="26">
        <v>0.23554814015114339</v>
      </c>
    </row>
    <row r="65" spans="2:4" x14ac:dyDescent="0.25">
      <c r="B65" s="2" t="s">
        <v>124</v>
      </c>
      <c r="C65" s="25">
        <v>22</v>
      </c>
      <c r="D65" s="26">
        <v>0.21591912847188144</v>
      </c>
    </row>
    <row r="66" spans="2:4" x14ac:dyDescent="0.25">
      <c r="B66" s="2" t="s">
        <v>135</v>
      </c>
      <c r="C66" s="25">
        <v>22</v>
      </c>
      <c r="D66" s="26">
        <v>0.21591912847188144</v>
      </c>
    </row>
    <row r="67" spans="2:4" x14ac:dyDescent="0.25">
      <c r="B67" s="2" t="s">
        <v>119</v>
      </c>
      <c r="C67" s="25">
        <v>22</v>
      </c>
      <c r="D67" s="26">
        <v>0.21591912847188144</v>
      </c>
    </row>
    <row r="68" spans="2:4" x14ac:dyDescent="0.25">
      <c r="B68" s="2" t="s">
        <v>112</v>
      </c>
      <c r="C68" s="25">
        <v>22</v>
      </c>
      <c r="D68" s="26">
        <v>0.21591912847188144</v>
      </c>
    </row>
    <row r="69" spans="2:4" x14ac:dyDescent="0.25">
      <c r="B69" s="2" t="s">
        <v>104</v>
      </c>
      <c r="C69" s="25">
        <v>21</v>
      </c>
      <c r="D69" s="26">
        <v>0.20610462263225046</v>
      </c>
    </row>
    <row r="70" spans="2:4" x14ac:dyDescent="0.25">
      <c r="B70" s="2" t="s">
        <v>91</v>
      </c>
      <c r="C70" s="25">
        <v>21</v>
      </c>
      <c r="D70" s="26">
        <v>0.20610462263225046</v>
      </c>
    </row>
    <row r="71" spans="2:4" x14ac:dyDescent="0.25">
      <c r="B71" s="2" t="s">
        <v>83</v>
      </c>
      <c r="C71" s="25">
        <v>21</v>
      </c>
      <c r="D71" s="26">
        <v>0.20610462263225046</v>
      </c>
    </row>
    <row r="72" spans="2:4" x14ac:dyDescent="0.25">
      <c r="B72" s="2" t="s">
        <v>102</v>
      </c>
      <c r="C72" s="25">
        <v>20</v>
      </c>
      <c r="D72" s="26">
        <v>0.19629011679261951</v>
      </c>
    </row>
    <row r="73" spans="2:4" x14ac:dyDescent="0.25">
      <c r="B73" s="2" t="s">
        <v>95</v>
      </c>
      <c r="C73" s="25">
        <v>20</v>
      </c>
      <c r="D73" s="26">
        <v>0.19629011679261951</v>
      </c>
    </row>
    <row r="74" spans="2:4" x14ac:dyDescent="0.25">
      <c r="B74" s="2" t="s">
        <v>121</v>
      </c>
      <c r="C74" s="25">
        <v>19</v>
      </c>
      <c r="D74" s="26">
        <v>0.18647561095298851</v>
      </c>
    </row>
    <row r="75" spans="2:4" x14ac:dyDescent="0.25">
      <c r="B75" s="2" t="s">
        <v>106</v>
      </c>
      <c r="C75" s="25">
        <v>19</v>
      </c>
      <c r="D75" s="26">
        <v>0.18647561095298851</v>
      </c>
    </row>
    <row r="76" spans="2:4" x14ac:dyDescent="0.25">
      <c r="B76" s="2" t="s">
        <v>133</v>
      </c>
      <c r="C76" s="25">
        <v>19</v>
      </c>
      <c r="D76" s="26">
        <v>0.18647561095298851</v>
      </c>
    </row>
    <row r="77" spans="2:4" x14ac:dyDescent="0.25">
      <c r="B77" s="2" t="s">
        <v>118</v>
      </c>
      <c r="C77" s="25">
        <v>19</v>
      </c>
      <c r="D77" s="26">
        <v>0.18647561095298851</v>
      </c>
    </row>
    <row r="78" spans="2:4" x14ac:dyDescent="0.25">
      <c r="B78" s="2" t="s">
        <v>115</v>
      </c>
      <c r="C78" s="25">
        <v>19</v>
      </c>
      <c r="D78" s="26">
        <v>0.18647561095298851</v>
      </c>
    </row>
    <row r="79" spans="2:4" x14ac:dyDescent="0.25">
      <c r="B79" s="2" t="s">
        <v>111</v>
      </c>
      <c r="C79" s="25">
        <v>19</v>
      </c>
      <c r="D79" s="26">
        <v>0.18647561095298851</v>
      </c>
    </row>
    <row r="80" spans="2:4" x14ac:dyDescent="0.25">
      <c r="B80" s="2" t="s">
        <v>277</v>
      </c>
      <c r="C80" s="25">
        <v>17</v>
      </c>
      <c r="D80" s="26">
        <v>0.16684659927372658</v>
      </c>
    </row>
    <row r="81" spans="2:4" x14ac:dyDescent="0.25">
      <c r="B81" s="2" t="s">
        <v>120</v>
      </c>
      <c r="C81" s="25">
        <v>16</v>
      </c>
      <c r="D81" s="26">
        <v>0.1570320934340956</v>
      </c>
    </row>
    <row r="82" spans="2:4" x14ac:dyDescent="0.25">
      <c r="B82" s="2" t="s">
        <v>127</v>
      </c>
      <c r="C82" s="25">
        <v>15</v>
      </c>
      <c r="D82" s="26">
        <v>0.14721758759446463</v>
      </c>
    </row>
    <row r="83" spans="2:4" x14ac:dyDescent="0.25">
      <c r="B83" s="2" t="s">
        <v>137</v>
      </c>
      <c r="C83" s="25">
        <v>15</v>
      </c>
      <c r="D83" s="26">
        <v>0.14721758759446463</v>
      </c>
    </row>
    <row r="84" spans="2:4" x14ac:dyDescent="0.25">
      <c r="B84" s="2" t="s">
        <v>1586</v>
      </c>
      <c r="C84" s="25">
        <v>15</v>
      </c>
      <c r="D84" s="26">
        <v>0.14721758759446463</v>
      </c>
    </row>
    <row r="85" spans="2:4" x14ac:dyDescent="0.25">
      <c r="B85" s="2" t="s">
        <v>109</v>
      </c>
      <c r="C85" s="25">
        <v>15</v>
      </c>
      <c r="D85" s="26">
        <v>0.14721758759446463</v>
      </c>
    </row>
    <row r="86" spans="2:4" x14ac:dyDescent="0.25">
      <c r="B86" s="2" t="s">
        <v>138</v>
      </c>
      <c r="C86" s="25">
        <v>15</v>
      </c>
      <c r="D86" s="26">
        <v>0.14721758759446463</v>
      </c>
    </row>
    <row r="87" spans="2:4" x14ac:dyDescent="0.25">
      <c r="B87" s="2" t="s">
        <v>136</v>
      </c>
      <c r="C87" s="25">
        <v>14</v>
      </c>
      <c r="D87" s="26">
        <v>0.13740308175483362</v>
      </c>
    </row>
    <row r="88" spans="2:4" x14ac:dyDescent="0.25">
      <c r="B88" s="2" t="s">
        <v>128</v>
      </c>
      <c r="C88" s="25">
        <v>14</v>
      </c>
      <c r="D88" s="26">
        <v>0.13740308175483362</v>
      </c>
    </row>
    <row r="89" spans="2:4" x14ac:dyDescent="0.25">
      <c r="B89" s="2" t="s">
        <v>282</v>
      </c>
      <c r="C89" s="25">
        <v>14</v>
      </c>
      <c r="D89" s="26">
        <v>0.13740308175483362</v>
      </c>
    </row>
    <row r="90" spans="2:4" x14ac:dyDescent="0.25">
      <c r="B90" s="2" t="s">
        <v>132</v>
      </c>
      <c r="C90" s="25">
        <v>14</v>
      </c>
      <c r="D90" s="26">
        <v>0.13740308175483362</v>
      </c>
    </row>
    <row r="91" spans="2:4" x14ac:dyDescent="0.25">
      <c r="B91" s="2" t="s">
        <v>117</v>
      </c>
      <c r="C91" s="25">
        <v>13</v>
      </c>
      <c r="D91" s="26">
        <v>0.12758857591520267</v>
      </c>
    </row>
    <row r="92" spans="2:4" x14ac:dyDescent="0.25">
      <c r="B92" s="2" t="s">
        <v>97</v>
      </c>
      <c r="C92" s="25">
        <v>13</v>
      </c>
      <c r="D92" s="26">
        <v>0.12758857591520267</v>
      </c>
    </row>
    <row r="93" spans="2:4" x14ac:dyDescent="0.25">
      <c r="B93" s="2" t="s">
        <v>4130</v>
      </c>
      <c r="C93" s="25">
        <v>13</v>
      </c>
      <c r="D93" s="26">
        <v>0.12758857591520267</v>
      </c>
    </row>
    <row r="94" spans="2:4" x14ac:dyDescent="0.25">
      <c r="B94" s="2" t="s">
        <v>5826</v>
      </c>
      <c r="C94" s="25">
        <v>13</v>
      </c>
      <c r="D94" s="26">
        <v>0.12758857591520267</v>
      </c>
    </row>
    <row r="95" spans="2:4" x14ac:dyDescent="0.25">
      <c r="B95" s="2" t="s">
        <v>2791</v>
      </c>
      <c r="C95" s="25">
        <v>12</v>
      </c>
      <c r="D95" s="26">
        <v>0.1177740700755717</v>
      </c>
    </row>
    <row r="96" spans="2:4" x14ac:dyDescent="0.25">
      <c r="B96" s="2" t="s">
        <v>278</v>
      </c>
      <c r="C96" s="25">
        <v>12</v>
      </c>
      <c r="D96" s="26">
        <v>0.1177740700755717</v>
      </c>
    </row>
    <row r="97" spans="2:4" x14ac:dyDescent="0.25">
      <c r="B97" s="2" t="s">
        <v>113</v>
      </c>
      <c r="C97" s="25">
        <v>12</v>
      </c>
      <c r="D97" s="26">
        <v>0.1177740700755717</v>
      </c>
    </row>
    <row r="98" spans="2:4" x14ac:dyDescent="0.25">
      <c r="B98" s="2" t="s">
        <v>152</v>
      </c>
      <c r="C98" s="25">
        <v>12</v>
      </c>
      <c r="D98" s="26">
        <v>0.1177740700755717</v>
      </c>
    </row>
    <row r="99" spans="2:4" x14ac:dyDescent="0.25">
      <c r="B99" s="2" t="s">
        <v>362</v>
      </c>
      <c r="C99" s="25">
        <v>12</v>
      </c>
      <c r="D99" s="26">
        <v>0.1177740700755717</v>
      </c>
    </row>
    <row r="100" spans="2:4" x14ac:dyDescent="0.25">
      <c r="B100" s="2" t="s">
        <v>114</v>
      </c>
      <c r="C100" s="25">
        <v>12</v>
      </c>
      <c r="D100" s="26">
        <v>0.1177740700755717</v>
      </c>
    </row>
    <row r="101" spans="2:4" x14ac:dyDescent="0.25">
      <c r="B101" s="2" t="s">
        <v>285</v>
      </c>
      <c r="C101" s="25">
        <v>12</v>
      </c>
      <c r="D101" s="26">
        <v>0.1177740700755717</v>
      </c>
    </row>
    <row r="102" spans="2:4" x14ac:dyDescent="0.25">
      <c r="B102" s="2" t="s">
        <v>122</v>
      </c>
      <c r="C102" s="25">
        <v>12</v>
      </c>
      <c r="D102" s="26">
        <v>0.1177740700755717</v>
      </c>
    </row>
    <row r="103" spans="2:4" x14ac:dyDescent="0.25">
      <c r="B103" s="2" t="s">
        <v>284</v>
      </c>
      <c r="C103" s="25">
        <v>10</v>
      </c>
      <c r="D103" s="26">
        <v>9.8145058396309756E-2</v>
      </c>
    </row>
    <row r="104" spans="2:4" x14ac:dyDescent="0.25">
      <c r="B104" s="2" t="s">
        <v>359</v>
      </c>
      <c r="C104" s="25">
        <v>10</v>
      </c>
      <c r="D104" s="26">
        <v>9.8145058396309756E-2</v>
      </c>
    </row>
    <row r="105" spans="2:4" x14ac:dyDescent="0.25">
      <c r="B105" s="2" t="s">
        <v>360</v>
      </c>
      <c r="C105" s="25">
        <v>10</v>
      </c>
      <c r="D105" s="26">
        <v>9.8145058396309756E-2</v>
      </c>
    </row>
    <row r="106" spans="2:4" x14ac:dyDescent="0.25">
      <c r="B106" s="2" t="s">
        <v>116</v>
      </c>
      <c r="C106" s="25">
        <v>10</v>
      </c>
      <c r="D106" s="26">
        <v>9.8145058396309756E-2</v>
      </c>
    </row>
    <row r="107" spans="2:4" x14ac:dyDescent="0.25">
      <c r="B107" s="2" t="s">
        <v>4970</v>
      </c>
      <c r="C107" s="25">
        <v>10</v>
      </c>
      <c r="D107" s="26">
        <v>9.8145058396309756E-2</v>
      </c>
    </row>
    <row r="108" spans="2:4" x14ac:dyDescent="0.25">
      <c r="B108" s="2" t="s">
        <v>280</v>
      </c>
      <c r="C108" s="25">
        <v>10</v>
      </c>
      <c r="D108" s="26">
        <v>9.8145058396309756E-2</v>
      </c>
    </row>
    <row r="109" spans="2:4" x14ac:dyDescent="0.25">
      <c r="B109" s="2" t="s">
        <v>140</v>
      </c>
      <c r="C109" s="25">
        <v>10</v>
      </c>
      <c r="D109" s="26">
        <v>9.8145058396309756E-2</v>
      </c>
    </row>
    <row r="110" spans="2:4" x14ac:dyDescent="0.25">
      <c r="B110" s="2" t="s">
        <v>276</v>
      </c>
      <c r="C110" s="25">
        <v>670</v>
      </c>
      <c r="D110" s="26">
        <v>6.5757189125527526</v>
      </c>
    </row>
    <row r="111" spans="2:4" x14ac:dyDescent="0.25">
      <c r="B111" t="s">
        <v>3</v>
      </c>
      <c r="C111">
        <v>10189</v>
      </c>
      <c r="D111">
        <v>100.00000000000006</v>
      </c>
    </row>
  </sheetData>
  <mergeCells count="3">
    <mergeCell ref="B1:M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scale="51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35"/>
  <sheetViews>
    <sheetView showGridLines="0" showRowColHeaders="0" workbookViewId="0">
      <selection activeCell="B21" sqref="B21:D48"/>
    </sheetView>
  </sheetViews>
  <sheetFormatPr defaultRowHeight="15" x14ac:dyDescent="0.25"/>
  <cols>
    <col min="2" max="2" width="17.42578125" customWidth="1"/>
    <col min="3" max="4" width="10.42578125" customWidth="1"/>
  </cols>
  <sheetData>
    <row r="1" spans="1:13" ht="18.75" x14ac:dyDescent="0.3">
      <c r="B1" s="170" t="s">
        <v>7131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x14ac:dyDescent="0.25">
      <c r="B2" s="171" t="s">
        <v>346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6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3" ht="15.75" customHeight="1" x14ac:dyDescent="0.3">
      <c r="A4" s="54"/>
      <c r="B4" s="172" t="s">
        <v>172</v>
      </c>
      <c r="C4" s="172"/>
      <c r="D4" s="172"/>
      <c r="E4" s="54"/>
      <c r="F4" s="54"/>
      <c r="G4" s="54"/>
      <c r="H4" s="54"/>
      <c r="I4" s="54"/>
      <c r="J4" s="54"/>
    </row>
    <row r="5" spans="1:13" ht="9" customHeight="1" x14ac:dyDescent="0.25"/>
    <row r="6" spans="1:13" x14ac:dyDescent="0.25">
      <c r="B6" s="61" t="s">
        <v>146</v>
      </c>
      <c r="C6" s="62" t="s">
        <v>145</v>
      </c>
      <c r="D6" s="62" t="s">
        <v>144</v>
      </c>
    </row>
    <row r="7" spans="1:13" x14ac:dyDescent="0.25">
      <c r="B7" s="5" t="s">
        <v>287</v>
      </c>
      <c r="C7" s="59">
        <v>2950</v>
      </c>
      <c r="D7" s="60">
        <v>30.990650278390586</v>
      </c>
    </row>
    <row r="8" spans="1:13" x14ac:dyDescent="0.25">
      <c r="B8" s="2" t="s">
        <v>288</v>
      </c>
      <c r="C8" s="25">
        <v>1655</v>
      </c>
      <c r="D8" s="26">
        <v>17.386280071436076</v>
      </c>
    </row>
    <row r="9" spans="1:13" x14ac:dyDescent="0.25">
      <c r="B9" s="2" t="s">
        <v>290</v>
      </c>
      <c r="C9" s="25">
        <v>864</v>
      </c>
      <c r="D9" s="26">
        <v>9.0765836747557511</v>
      </c>
    </row>
    <row r="10" spans="1:13" x14ac:dyDescent="0.25">
      <c r="B10" s="2" t="s">
        <v>289</v>
      </c>
      <c r="C10" s="25">
        <v>860</v>
      </c>
      <c r="D10" s="26">
        <v>9.034562454039289</v>
      </c>
    </row>
    <row r="11" spans="1:13" x14ac:dyDescent="0.25">
      <c r="B11" s="2" t="s">
        <v>291</v>
      </c>
      <c r="C11" s="25">
        <v>623</v>
      </c>
      <c r="D11" s="26">
        <v>6.544805126588928</v>
      </c>
    </row>
    <row r="12" spans="1:13" x14ac:dyDescent="0.25">
      <c r="B12" s="2" t="s">
        <v>292</v>
      </c>
      <c r="C12" s="25">
        <v>413</v>
      </c>
      <c r="D12" s="26">
        <v>4.338691038974682</v>
      </c>
    </row>
    <row r="13" spans="1:13" x14ac:dyDescent="0.25">
      <c r="B13" s="2" t="s">
        <v>294</v>
      </c>
      <c r="C13" s="25">
        <v>376</v>
      </c>
      <c r="D13" s="26">
        <v>3.9499947473474109</v>
      </c>
    </row>
    <row r="14" spans="1:13" x14ac:dyDescent="0.25">
      <c r="B14" s="2" t="s">
        <v>295</v>
      </c>
      <c r="C14" s="25">
        <v>343</v>
      </c>
      <c r="D14" s="26">
        <v>3.6033196764366004</v>
      </c>
    </row>
    <row r="15" spans="1:13" x14ac:dyDescent="0.25">
      <c r="B15" s="2" t="s">
        <v>293</v>
      </c>
      <c r="C15" s="25">
        <v>332</v>
      </c>
      <c r="D15" s="26">
        <v>3.4877613194663306</v>
      </c>
    </row>
    <row r="16" spans="1:13" x14ac:dyDescent="0.25">
      <c r="B16" s="2" t="s">
        <v>296</v>
      </c>
      <c r="C16" s="25">
        <v>223</v>
      </c>
      <c r="D16" s="26">
        <v>2.342683054942746</v>
      </c>
    </row>
    <row r="17" spans="2:4" x14ac:dyDescent="0.25">
      <c r="B17" s="2" t="s">
        <v>297</v>
      </c>
      <c r="C17" s="25">
        <v>188</v>
      </c>
      <c r="D17" s="26">
        <v>1.9749973736737054</v>
      </c>
    </row>
    <row r="18" spans="2:4" x14ac:dyDescent="0.25">
      <c r="B18" s="2" t="s">
        <v>299</v>
      </c>
      <c r="C18" s="25">
        <v>108</v>
      </c>
      <c r="D18" s="26">
        <v>1.1345729593444689</v>
      </c>
    </row>
    <row r="19" spans="2:4" x14ac:dyDescent="0.25">
      <c r="B19" s="2" t="s">
        <v>298</v>
      </c>
      <c r="C19" s="25">
        <v>102</v>
      </c>
      <c r="D19" s="26">
        <v>1.0715411282697762</v>
      </c>
    </row>
    <row r="20" spans="2:4" x14ac:dyDescent="0.25">
      <c r="B20" s="2" t="s">
        <v>301</v>
      </c>
      <c r="C20" s="25">
        <v>88</v>
      </c>
      <c r="D20" s="26">
        <v>0.92446685576215992</v>
      </c>
    </row>
    <row r="21" spans="2:4" x14ac:dyDescent="0.25">
      <c r="B21" s="2" t="s">
        <v>303</v>
      </c>
      <c r="C21" s="25">
        <v>76</v>
      </c>
      <c r="D21" s="26">
        <v>0.79840319361277434</v>
      </c>
    </row>
    <row r="22" spans="2:4" x14ac:dyDescent="0.25">
      <c r="B22" s="2" t="s">
        <v>300</v>
      </c>
      <c r="C22" s="25">
        <v>64</v>
      </c>
      <c r="D22" s="26">
        <v>0.67233953146338898</v>
      </c>
    </row>
    <row r="23" spans="2:4" x14ac:dyDescent="0.25">
      <c r="B23" s="2" t="s">
        <v>304</v>
      </c>
      <c r="C23" s="25">
        <v>46</v>
      </c>
      <c r="D23" s="26">
        <v>0.48324403823931089</v>
      </c>
    </row>
    <row r="24" spans="2:4" x14ac:dyDescent="0.25">
      <c r="B24" s="2" t="s">
        <v>305</v>
      </c>
      <c r="C24" s="25">
        <v>44</v>
      </c>
      <c r="D24" s="26">
        <v>0.46223342788107996</v>
      </c>
    </row>
    <row r="25" spans="2:4" x14ac:dyDescent="0.25">
      <c r="B25" s="2" t="s">
        <v>312</v>
      </c>
      <c r="C25" s="25">
        <v>38</v>
      </c>
      <c r="D25" s="26">
        <v>0.39920159680638717</v>
      </c>
    </row>
    <row r="26" spans="2:4" x14ac:dyDescent="0.25">
      <c r="B26" s="2" t="s">
        <v>306</v>
      </c>
      <c r="C26" s="25">
        <v>27</v>
      </c>
      <c r="D26" s="26">
        <v>0.28364323983611722</v>
      </c>
    </row>
    <row r="27" spans="2:4" x14ac:dyDescent="0.25">
      <c r="B27" s="2" t="s">
        <v>308</v>
      </c>
      <c r="C27" s="25">
        <v>19</v>
      </c>
      <c r="D27" s="26">
        <v>0.19960079840319359</v>
      </c>
    </row>
    <row r="28" spans="2:4" x14ac:dyDescent="0.25">
      <c r="B28" s="2" t="s">
        <v>302</v>
      </c>
      <c r="C28" s="25">
        <v>19</v>
      </c>
      <c r="D28" s="26">
        <v>0.19960079840319359</v>
      </c>
    </row>
    <row r="29" spans="2:4" x14ac:dyDescent="0.25">
      <c r="B29" s="2" t="s">
        <v>309</v>
      </c>
      <c r="C29" s="25">
        <v>19</v>
      </c>
      <c r="D29" s="26">
        <v>0.19960079840319359</v>
      </c>
    </row>
    <row r="30" spans="2:4" x14ac:dyDescent="0.25">
      <c r="B30" s="2" t="s">
        <v>307</v>
      </c>
      <c r="C30" s="25">
        <v>17</v>
      </c>
      <c r="D30" s="26">
        <v>0.17859018804496271</v>
      </c>
    </row>
    <row r="31" spans="2:4" x14ac:dyDescent="0.25">
      <c r="B31" s="2" t="s">
        <v>310</v>
      </c>
      <c r="C31" s="25">
        <v>15</v>
      </c>
      <c r="D31" s="26">
        <v>0.15757957768673178</v>
      </c>
    </row>
    <row r="32" spans="2:4" x14ac:dyDescent="0.25">
      <c r="B32" s="2" t="s">
        <v>311</v>
      </c>
      <c r="C32" s="25">
        <v>10</v>
      </c>
      <c r="D32" s="26">
        <v>0.10505305179115453</v>
      </c>
    </row>
    <row r="33" spans="2:6" x14ac:dyDescent="0.25">
      <c r="B33" s="2" t="s">
        <v>313</v>
      </c>
      <c r="C33" s="25">
        <v>0</v>
      </c>
      <c r="D33" s="26">
        <v>0</v>
      </c>
    </row>
    <row r="34" spans="2:6" x14ac:dyDescent="0.25">
      <c r="B34" t="s">
        <v>314</v>
      </c>
      <c r="C34">
        <v>9519</v>
      </c>
      <c r="D34">
        <v>100.00000000000001</v>
      </c>
    </row>
    <row r="35" spans="2:6" x14ac:dyDescent="0.25">
      <c r="F35" s="67">
        <f>SUM(D7:D11)</f>
        <v>73.032881605210633</v>
      </c>
    </row>
  </sheetData>
  <sortState ref="B7:D33">
    <sortCondition descending="1" ref="C7:C33"/>
  </sortState>
  <mergeCells count="3">
    <mergeCell ref="B1:M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3583"/>
  <sheetViews>
    <sheetView showGridLines="0" showRowColHeaders="0" zoomScale="90" workbookViewId="0">
      <selection activeCell="H6" sqref="H6"/>
    </sheetView>
  </sheetViews>
  <sheetFormatPr defaultRowHeight="12.75" x14ac:dyDescent="0.2"/>
  <cols>
    <col min="1" max="1" width="4.85546875" style="30" customWidth="1"/>
    <col min="2" max="2" width="22.28515625" style="30" customWidth="1"/>
    <col min="3" max="3" width="22.85546875" style="30" customWidth="1"/>
    <col min="4" max="4" width="12.28515625" style="30" customWidth="1"/>
    <col min="5" max="5" width="22.42578125" style="30" customWidth="1"/>
    <col min="6" max="6" width="6.85546875" style="30" customWidth="1"/>
    <col min="7" max="7" width="9.140625" style="30"/>
    <col min="8" max="8" width="16.7109375" style="30" bestFit="1" customWidth="1"/>
    <col min="9" max="9" width="10" style="30" customWidth="1"/>
    <col min="10" max="10" width="14.85546875" style="38" bestFit="1" customWidth="1"/>
    <col min="11" max="11" width="5" style="30" customWidth="1"/>
    <col min="12" max="12" width="20.140625" style="30" customWidth="1"/>
    <col min="13" max="13" width="10" style="30" customWidth="1"/>
    <col min="14" max="14" width="10.5703125" style="30" customWidth="1"/>
    <col min="15" max="15" width="18.42578125" style="30" customWidth="1"/>
    <col min="16" max="17" width="11.85546875" style="30" customWidth="1"/>
    <col min="18" max="256" width="9.140625" style="30"/>
    <col min="257" max="257" width="3.5703125" style="30" customWidth="1"/>
    <col min="258" max="258" width="0" style="30" hidden="1" customWidth="1"/>
    <col min="259" max="259" width="22.85546875" style="30" customWidth="1"/>
    <col min="260" max="260" width="12.28515625" style="30" customWidth="1"/>
    <col min="261" max="261" width="22.42578125" style="30" customWidth="1"/>
    <col min="262" max="262" width="6.85546875" style="30" customWidth="1"/>
    <col min="263" max="263" width="9.140625" style="30"/>
    <col min="264" max="264" width="16.7109375" style="30" bestFit="1" customWidth="1"/>
    <col min="265" max="265" width="10" style="30" customWidth="1"/>
    <col min="266" max="266" width="14.85546875" style="30" bestFit="1" customWidth="1"/>
    <col min="267" max="267" width="5" style="30" customWidth="1"/>
    <col min="268" max="268" width="20.140625" style="30" customWidth="1"/>
    <col min="269" max="269" width="10" style="30" customWidth="1"/>
    <col min="270" max="270" width="10.5703125" style="30" customWidth="1"/>
    <col min="271" max="271" width="18.42578125" style="30" customWidth="1"/>
    <col min="272" max="273" width="11.85546875" style="30" customWidth="1"/>
    <col min="274" max="512" width="9.140625" style="30"/>
    <col min="513" max="513" width="3.5703125" style="30" customWidth="1"/>
    <col min="514" max="514" width="0" style="30" hidden="1" customWidth="1"/>
    <col min="515" max="515" width="22.85546875" style="30" customWidth="1"/>
    <col min="516" max="516" width="12.28515625" style="30" customWidth="1"/>
    <col min="517" max="517" width="22.42578125" style="30" customWidth="1"/>
    <col min="518" max="518" width="6.85546875" style="30" customWidth="1"/>
    <col min="519" max="519" width="9.140625" style="30"/>
    <col min="520" max="520" width="16.7109375" style="30" bestFit="1" customWidth="1"/>
    <col min="521" max="521" width="10" style="30" customWidth="1"/>
    <col min="522" max="522" width="14.85546875" style="30" bestFit="1" customWidth="1"/>
    <col min="523" max="523" width="5" style="30" customWidth="1"/>
    <col min="524" max="524" width="20.140625" style="30" customWidth="1"/>
    <col min="525" max="525" width="10" style="30" customWidth="1"/>
    <col min="526" max="526" width="10.5703125" style="30" customWidth="1"/>
    <col min="527" max="527" width="18.42578125" style="30" customWidth="1"/>
    <col min="528" max="529" width="11.85546875" style="30" customWidth="1"/>
    <col min="530" max="768" width="9.140625" style="30"/>
    <col min="769" max="769" width="3.5703125" style="30" customWidth="1"/>
    <col min="770" max="770" width="0" style="30" hidden="1" customWidth="1"/>
    <col min="771" max="771" width="22.85546875" style="30" customWidth="1"/>
    <col min="772" max="772" width="12.28515625" style="30" customWidth="1"/>
    <col min="773" max="773" width="22.42578125" style="30" customWidth="1"/>
    <col min="774" max="774" width="6.85546875" style="30" customWidth="1"/>
    <col min="775" max="775" width="9.140625" style="30"/>
    <col min="776" max="776" width="16.7109375" style="30" bestFit="1" customWidth="1"/>
    <col min="777" max="777" width="10" style="30" customWidth="1"/>
    <col min="778" max="778" width="14.85546875" style="30" bestFit="1" customWidth="1"/>
    <col min="779" max="779" width="5" style="30" customWidth="1"/>
    <col min="780" max="780" width="20.140625" style="30" customWidth="1"/>
    <col min="781" max="781" width="10" style="30" customWidth="1"/>
    <col min="782" max="782" width="10.5703125" style="30" customWidth="1"/>
    <col min="783" max="783" width="18.42578125" style="30" customWidth="1"/>
    <col min="784" max="785" width="11.85546875" style="30" customWidth="1"/>
    <col min="786" max="1024" width="9.140625" style="30"/>
    <col min="1025" max="1025" width="3.5703125" style="30" customWidth="1"/>
    <col min="1026" max="1026" width="0" style="30" hidden="1" customWidth="1"/>
    <col min="1027" max="1027" width="22.85546875" style="30" customWidth="1"/>
    <col min="1028" max="1028" width="12.28515625" style="30" customWidth="1"/>
    <col min="1029" max="1029" width="22.42578125" style="30" customWidth="1"/>
    <col min="1030" max="1030" width="6.85546875" style="30" customWidth="1"/>
    <col min="1031" max="1031" width="9.140625" style="30"/>
    <col min="1032" max="1032" width="16.7109375" style="30" bestFit="1" customWidth="1"/>
    <col min="1033" max="1033" width="10" style="30" customWidth="1"/>
    <col min="1034" max="1034" width="14.85546875" style="30" bestFit="1" customWidth="1"/>
    <col min="1035" max="1035" width="5" style="30" customWidth="1"/>
    <col min="1036" max="1036" width="20.140625" style="30" customWidth="1"/>
    <col min="1037" max="1037" width="10" style="30" customWidth="1"/>
    <col min="1038" max="1038" width="10.5703125" style="30" customWidth="1"/>
    <col min="1039" max="1039" width="18.42578125" style="30" customWidth="1"/>
    <col min="1040" max="1041" width="11.85546875" style="30" customWidth="1"/>
    <col min="1042" max="1280" width="9.140625" style="30"/>
    <col min="1281" max="1281" width="3.5703125" style="30" customWidth="1"/>
    <col min="1282" max="1282" width="0" style="30" hidden="1" customWidth="1"/>
    <col min="1283" max="1283" width="22.85546875" style="30" customWidth="1"/>
    <col min="1284" max="1284" width="12.28515625" style="30" customWidth="1"/>
    <col min="1285" max="1285" width="22.42578125" style="30" customWidth="1"/>
    <col min="1286" max="1286" width="6.85546875" style="30" customWidth="1"/>
    <col min="1287" max="1287" width="9.140625" style="30"/>
    <col min="1288" max="1288" width="16.7109375" style="30" bestFit="1" customWidth="1"/>
    <col min="1289" max="1289" width="10" style="30" customWidth="1"/>
    <col min="1290" max="1290" width="14.85546875" style="30" bestFit="1" customWidth="1"/>
    <col min="1291" max="1291" width="5" style="30" customWidth="1"/>
    <col min="1292" max="1292" width="20.140625" style="30" customWidth="1"/>
    <col min="1293" max="1293" width="10" style="30" customWidth="1"/>
    <col min="1294" max="1294" width="10.5703125" style="30" customWidth="1"/>
    <col min="1295" max="1295" width="18.42578125" style="30" customWidth="1"/>
    <col min="1296" max="1297" width="11.85546875" style="30" customWidth="1"/>
    <col min="1298" max="1536" width="9.140625" style="30"/>
    <col min="1537" max="1537" width="3.5703125" style="30" customWidth="1"/>
    <col min="1538" max="1538" width="0" style="30" hidden="1" customWidth="1"/>
    <col min="1539" max="1539" width="22.85546875" style="30" customWidth="1"/>
    <col min="1540" max="1540" width="12.28515625" style="30" customWidth="1"/>
    <col min="1541" max="1541" width="22.42578125" style="30" customWidth="1"/>
    <col min="1542" max="1542" width="6.85546875" style="30" customWidth="1"/>
    <col min="1543" max="1543" width="9.140625" style="30"/>
    <col min="1544" max="1544" width="16.7109375" style="30" bestFit="1" customWidth="1"/>
    <col min="1545" max="1545" width="10" style="30" customWidth="1"/>
    <col min="1546" max="1546" width="14.85546875" style="30" bestFit="1" customWidth="1"/>
    <col min="1547" max="1547" width="5" style="30" customWidth="1"/>
    <col min="1548" max="1548" width="20.140625" style="30" customWidth="1"/>
    <col min="1549" max="1549" width="10" style="30" customWidth="1"/>
    <col min="1550" max="1550" width="10.5703125" style="30" customWidth="1"/>
    <col min="1551" max="1551" width="18.42578125" style="30" customWidth="1"/>
    <col min="1552" max="1553" width="11.85546875" style="30" customWidth="1"/>
    <col min="1554" max="1792" width="9.140625" style="30"/>
    <col min="1793" max="1793" width="3.5703125" style="30" customWidth="1"/>
    <col min="1794" max="1794" width="0" style="30" hidden="1" customWidth="1"/>
    <col min="1795" max="1795" width="22.85546875" style="30" customWidth="1"/>
    <col min="1796" max="1796" width="12.28515625" style="30" customWidth="1"/>
    <col min="1797" max="1797" width="22.42578125" style="30" customWidth="1"/>
    <col min="1798" max="1798" width="6.85546875" style="30" customWidth="1"/>
    <col min="1799" max="1799" width="9.140625" style="30"/>
    <col min="1800" max="1800" width="16.7109375" style="30" bestFit="1" customWidth="1"/>
    <col min="1801" max="1801" width="10" style="30" customWidth="1"/>
    <col min="1802" max="1802" width="14.85546875" style="30" bestFit="1" customWidth="1"/>
    <col min="1803" max="1803" width="5" style="30" customWidth="1"/>
    <col min="1804" max="1804" width="20.140625" style="30" customWidth="1"/>
    <col min="1805" max="1805" width="10" style="30" customWidth="1"/>
    <col min="1806" max="1806" width="10.5703125" style="30" customWidth="1"/>
    <col min="1807" max="1807" width="18.42578125" style="30" customWidth="1"/>
    <col min="1808" max="1809" width="11.85546875" style="30" customWidth="1"/>
    <col min="1810" max="2048" width="9.140625" style="30"/>
    <col min="2049" max="2049" width="3.5703125" style="30" customWidth="1"/>
    <col min="2050" max="2050" width="0" style="30" hidden="1" customWidth="1"/>
    <col min="2051" max="2051" width="22.85546875" style="30" customWidth="1"/>
    <col min="2052" max="2052" width="12.28515625" style="30" customWidth="1"/>
    <col min="2053" max="2053" width="22.42578125" style="30" customWidth="1"/>
    <col min="2054" max="2054" width="6.85546875" style="30" customWidth="1"/>
    <col min="2055" max="2055" width="9.140625" style="30"/>
    <col min="2056" max="2056" width="16.7109375" style="30" bestFit="1" customWidth="1"/>
    <col min="2057" max="2057" width="10" style="30" customWidth="1"/>
    <col min="2058" max="2058" width="14.85546875" style="30" bestFit="1" customWidth="1"/>
    <col min="2059" max="2059" width="5" style="30" customWidth="1"/>
    <col min="2060" max="2060" width="20.140625" style="30" customWidth="1"/>
    <col min="2061" max="2061" width="10" style="30" customWidth="1"/>
    <col min="2062" max="2062" width="10.5703125" style="30" customWidth="1"/>
    <col min="2063" max="2063" width="18.42578125" style="30" customWidth="1"/>
    <col min="2064" max="2065" width="11.85546875" style="30" customWidth="1"/>
    <col min="2066" max="2304" width="9.140625" style="30"/>
    <col min="2305" max="2305" width="3.5703125" style="30" customWidth="1"/>
    <col min="2306" max="2306" width="0" style="30" hidden="1" customWidth="1"/>
    <col min="2307" max="2307" width="22.85546875" style="30" customWidth="1"/>
    <col min="2308" max="2308" width="12.28515625" style="30" customWidth="1"/>
    <col min="2309" max="2309" width="22.42578125" style="30" customWidth="1"/>
    <col min="2310" max="2310" width="6.85546875" style="30" customWidth="1"/>
    <col min="2311" max="2311" width="9.140625" style="30"/>
    <col min="2312" max="2312" width="16.7109375" style="30" bestFit="1" customWidth="1"/>
    <col min="2313" max="2313" width="10" style="30" customWidth="1"/>
    <col min="2314" max="2314" width="14.85546875" style="30" bestFit="1" customWidth="1"/>
    <col min="2315" max="2315" width="5" style="30" customWidth="1"/>
    <col min="2316" max="2316" width="20.140625" style="30" customWidth="1"/>
    <col min="2317" max="2317" width="10" style="30" customWidth="1"/>
    <col min="2318" max="2318" width="10.5703125" style="30" customWidth="1"/>
    <col min="2319" max="2319" width="18.42578125" style="30" customWidth="1"/>
    <col min="2320" max="2321" width="11.85546875" style="30" customWidth="1"/>
    <col min="2322" max="2560" width="9.140625" style="30"/>
    <col min="2561" max="2561" width="3.5703125" style="30" customWidth="1"/>
    <col min="2562" max="2562" width="0" style="30" hidden="1" customWidth="1"/>
    <col min="2563" max="2563" width="22.85546875" style="30" customWidth="1"/>
    <col min="2564" max="2564" width="12.28515625" style="30" customWidth="1"/>
    <col min="2565" max="2565" width="22.42578125" style="30" customWidth="1"/>
    <col min="2566" max="2566" width="6.85546875" style="30" customWidth="1"/>
    <col min="2567" max="2567" width="9.140625" style="30"/>
    <col min="2568" max="2568" width="16.7109375" style="30" bestFit="1" customWidth="1"/>
    <col min="2569" max="2569" width="10" style="30" customWidth="1"/>
    <col min="2570" max="2570" width="14.85546875" style="30" bestFit="1" customWidth="1"/>
    <col min="2571" max="2571" width="5" style="30" customWidth="1"/>
    <col min="2572" max="2572" width="20.140625" style="30" customWidth="1"/>
    <col min="2573" max="2573" width="10" style="30" customWidth="1"/>
    <col min="2574" max="2574" width="10.5703125" style="30" customWidth="1"/>
    <col min="2575" max="2575" width="18.42578125" style="30" customWidth="1"/>
    <col min="2576" max="2577" width="11.85546875" style="30" customWidth="1"/>
    <col min="2578" max="2816" width="9.140625" style="30"/>
    <col min="2817" max="2817" width="3.5703125" style="30" customWidth="1"/>
    <col min="2818" max="2818" width="0" style="30" hidden="1" customWidth="1"/>
    <col min="2819" max="2819" width="22.85546875" style="30" customWidth="1"/>
    <col min="2820" max="2820" width="12.28515625" style="30" customWidth="1"/>
    <col min="2821" max="2821" width="22.42578125" style="30" customWidth="1"/>
    <col min="2822" max="2822" width="6.85546875" style="30" customWidth="1"/>
    <col min="2823" max="2823" width="9.140625" style="30"/>
    <col min="2824" max="2824" width="16.7109375" style="30" bestFit="1" customWidth="1"/>
    <col min="2825" max="2825" width="10" style="30" customWidth="1"/>
    <col min="2826" max="2826" width="14.85546875" style="30" bestFit="1" customWidth="1"/>
    <col min="2827" max="2827" width="5" style="30" customWidth="1"/>
    <col min="2828" max="2828" width="20.140625" style="30" customWidth="1"/>
    <col min="2829" max="2829" width="10" style="30" customWidth="1"/>
    <col min="2830" max="2830" width="10.5703125" style="30" customWidth="1"/>
    <col min="2831" max="2831" width="18.42578125" style="30" customWidth="1"/>
    <col min="2832" max="2833" width="11.85546875" style="30" customWidth="1"/>
    <col min="2834" max="3072" width="9.140625" style="30"/>
    <col min="3073" max="3073" width="3.5703125" style="30" customWidth="1"/>
    <col min="3074" max="3074" width="0" style="30" hidden="1" customWidth="1"/>
    <col min="3075" max="3075" width="22.85546875" style="30" customWidth="1"/>
    <col min="3076" max="3076" width="12.28515625" style="30" customWidth="1"/>
    <col min="3077" max="3077" width="22.42578125" style="30" customWidth="1"/>
    <col min="3078" max="3078" width="6.85546875" style="30" customWidth="1"/>
    <col min="3079" max="3079" width="9.140625" style="30"/>
    <col min="3080" max="3080" width="16.7109375" style="30" bestFit="1" customWidth="1"/>
    <col min="3081" max="3081" width="10" style="30" customWidth="1"/>
    <col min="3082" max="3082" width="14.85546875" style="30" bestFit="1" customWidth="1"/>
    <col min="3083" max="3083" width="5" style="30" customWidth="1"/>
    <col min="3084" max="3084" width="20.140625" style="30" customWidth="1"/>
    <col min="3085" max="3085" width="10" style="30" customWidth="1"/>
    <col min="3086" max="3086" width="10.5703125" style="30" customWidth="1"/>
    <col min="3087" max="3087" width="18.42578125" style="30" customWidth="1"/>
    <col min="3088" max="3089" width="11.85546875" style="30" customWidth="1"/>
    <col min="3090" max="3328" width="9.140625" style="30"/>
    <col min="3329" max="3329" width="3.5703125" style="30" customWidth="1"/>
    <col min="3330" max="3330" width="0" style="30" hidden="1" customWidth="1"/>
    <col min="3331" max="3331" width="22.85546875" style="30" customWidth="1"/>
    <col min="3332" max="3332" width="12.28515625" style="30" customWidth="1"/>
    <col min="3333" max="3333" width="22.42578125" style="30" customWidth="1"/>
    <col min="3334" max="3334" width="6.85546875" style="30" customWidth="1"/>
    <col min="3335" max="3335" width="9.140625" style="30"/>
    <col min="3336" max="3336" width="16.7109375" style="30" bestFit="1" customWidth="1"/>
    <col min="3337" max="3337" width="10" style="30" customWidth="1"/>
    <col min="3338" max="3338" width="14.85546875" style="30" bestFit="1" customWidth="1"/>
    <col min="3339" max="3339" width="5" style="30" customWidth="1"/>
    <col min="3340" max="3340" width="20.140625" style="30" customWidth="1"/>
    <col min="3341" max="3341" width="10" style="30" customWidth="1"/>
    <col min="3342" max="3342" width="10.5703125" style="30" customWidth="1"/>
    <col min="3343" max="3343" width="18.42578125" style="30" customWidth="1"/>
    <col min="3344" max="3345" width="11.85546875" style="30" customWidth="1"/>
    <col min="3346" max="3584" width="9.140625" style="30"/>
    <col min="3585" max="3585" width="3.5703125" style="30" customWidth="1"/>
    <col min="3586" max="3586" width="0" style="30" hidden="1" customWidth="1"/>
    <col min="3587" max="3587" width="22.85546875" style="30" customWidth="1"/>
    <col min="3588" max="3588" width="12.28515625" style="30" customWidth="1"/>
    <col min="3589" max="3589" width="22.42578125" style="30" customWidth="1"/>
    <col min="3590" max="3590" width="6.85546875" style="30" customWidth="1"/>
    <col min="3591" max="3591" width="9.140625" style="30"/>
    <col min="3592" max="3592" width="16.7109375" style="30" bestFit="1" customWidth="1"/>
    <col min="3593" max="3593" width="10" style="30" customWidth="1"/>
    <col min="3594" max="3594" width="14.85546875" style="30" bestFit="1" customWidth="1"/>
    <col min="3595" max="3595" width="5" style="30" customWidth="1"/>
    <col min="3596" max="3596" width="20.140625" style="30" customWidth="1"/>
    <col min="3597" max="3597" width="10" style="30" customWidth="1"/>
    <col min="3598" max="3598" width="10.5703125" style="30" customWidth="1"/>
    <col min="3599" max="3599" width="18.42578125" style="30" customWidth="1"/>
    <col min="3600" max="3601" width="11.85546875" style="30" customWidth="1"/>
    <col min="3602" max="3840" width="9.140625" style="30"/>
    <col min="3841" max="3841" width="3.5703125" style="30" customWidth="1"/>
    <col min="3842" max="3842" width="0" style="30" hidden="1" customWidth="1"/>
    <col min="3843" max="3843" width="22.85546875" style="30" customWidth="1"/>
    <col min="3844" max="3844" width="12.28515625" style="30" customWidth="1"/>
    <col min="3845" max="3845" width="22.42578125" style="30" customWidth="1"/>
    <col min="3846" max="3846" width="6.85546875" style="30" customWidth="1"/>
    <col min="3847" max="3847" width="9.140625" style="30"/>
    <col min="3848" max="3848" width="16.7109375" style="30" bestFit="1" customWidth="1"/>
    <col min="3849" max="3849" width="10" style="30" customWidth="1"/>
    <col min="3850" max="3850" width="14.85546875" style="30" bestFit="1" customWidth="1"/>
    <col min="3851" max="3851" width="5" style="30" customWidth="1"/>
    <col min="3852" max="3852" width="20.140625" style="30" customWidth="1"/>
    <col min="3853" max="3853" width="10" style="30" customWidth="1"/>
    <col min="3854" max="3854" width="10.5703125" style="30" customWidth="1"/>
    <col min="3855" max="3855" width="18.42578125" style="30" customWidth="1"/>
    <col min="3856" max="3857" width="11.85546875" style="30" customWidth="1"/>
    <col min="3858" max="4096" width="9.140625" style="30"/>
    <col min="4097" max="4097" width="3.5703125" style="30" customWidth="1"/>
    <col min="4098" max="4098" width="0" style="30" hidden="1" customWidth="1"/>
    <col min="4099" max="4099" width="22.85546875" style="30" customWidth="1"/>
    <col min="4100" max="4100" width="12.28515625" style="30" customWidth="1"/>
    <col min="4101" max="4101" width="22.42578125" style="30" customWidth="1"/>
    <col min="4102" max="4102" width="6.85546875" style="30" customWidth="1"/>
    <col min="4103" max="4103" width="9.140625" style="30"/>
    <col min="4104" max="4104" width="16.7109375" style="30" bestFit="1" customWidth="1"/>
    <col min="4105" max="4105" width="10" style="30" customWidth="1"/>
    <col min="4106" max="4106" width="14.85546875" style="30" bestFit="1" customWidth="1"/>
    <col min="4107" max="4107" width="5" style="30" customWidth="1"/>
    <col min="4108" max="4108" width="20.140625" style="30" customWidth="1"/>
    <col min="4109" max="4109" width="10" style="30" customWidth="1"/>
    <col min="4110" max="4110" width="10.5703125" style="30" customWidth="1"/>
    <col min="4111" max="4111" width="18.42578125" style="30" customWidth="1"/>
    <col min="4112" max="4113" width="11.85546875" style="30" customWidth="1"/>
    <col min="4114" max="4352" width="9.140625" style="30"/>
    <col min="4353" max="4353" width="3.5703125" style="30" customWidth="1"/>
    <col min="4354" max="4354" width="0" style="30" hidden="1" customWidth="1"/>
    <col min="4355" max="4355" width="22.85546875" style="30" customWidth="1"/>
    <col min="4356" max="4356" width="12.28515625" style="30" customWidth="1"/>
    <col min="4357" max="4357" width="22.42578125" style="30" customWidth="1"/>
    <col min="4358" max="4358" width="6.85546875" style="30" customWidth="1"/>
    <col min="4359" max="4359" width="9.140625" style="30"/>
    <col min="4360" max="4360" width="16.7109375" style="30" bestFit="1" customWidth="1"/>
    <col min="4361" max="4361" width="10" style="30" customWidth="1"/>
    <col min="4362" max="4362" width="14.85546875" style="30" bestFit="1" customWidth="1"/>
    <col min="4363" max="4363" width="5" style="30" customWidth="1"/>
    <col min="4364" max="4364" width="20.140625" style="30" customWidth="1"/>
    <col min="4365" max="4365" width="10" style="30" customWidth="1"/>
    <col min="4366" max="4366" width="10.5703125" style="30" customWidth="1"/>
    <col min="4367" max="4367" width="18.42578125" style="30" customWidth="1"/>
    <col min="4368" max="4369" width="11.85546875" style="30" customWidth="1"/>
    <col min="4370" max="4608" width="9.140625" style="30"/>
    <col min="4609" max="4609" width="3.5703125" style="30" customWidth="1"/>
    <col min="4610" max="4610" width="0" style="30" hidden="1" customWidth="1"/>
    <col min="4611" max="4611" width="22.85546875" style="30" customWidth="1"/>
    <col min="4612" max="4612" width="12.28515625" style="30" customWidth="1"/>
    <col min="4613" max="4613" width="22.42578125" style="30" customWidth="1"/>
    <col min="4614" max="4614" width="6.85546875" style="30" customWidth="1"/>
    <col min="4615" max="4615" width="9.140625" style="30"/>
    <col min="4616" max="4616" width="16.7109375" style="30" bestFit="1" customWidth="1"/>
    <col min="4617" max="4617" width="10" style="30" customWidth="1"/>
    <col min="4618" max="4618" width="14.85546875" style="30" bestFit="1" customWidth="1"/>
    <col min="4619" max="4619" width="5" style="30" customWidth="1"/>
    <col min="4620" max="4620" width="20.140625" style="30" customWidth="1"/>
    <col min="4621" max="4621" width="10" style="30" customWidth="1"/>
    <col min="4622" max="4622" width="10.5703125" style="30" customWidth="1"/>
    <col min="4623" max="4623" width="18.42578125" style="30" customWidth="1"/>
    <col min="4624" max="4625" width="11.85546875" style="30" customWidth="1"/>
    <col min="4626" max="4864" width="9.140625" style="30"/>
    <col min="4865" max="4865" width="3.5703125" style="30" customWidth="1"/>
    <col min="4866" max="4866" width="0" style="30" hidden="1" customWidth="1"/>
    <col min="4867" max="4867" width="22.85546875" style="30" customWidth="1"/>
    <col min="4868" max="4868" width="12.28515625" style="30" customWidth="1"/>
    <col min="4869" max="4869" width="22.42578125" style="30" customWidth="1"/>
    <col min="4870" max="4870" width="6.85546875" style="30" customWidth="1"/>
    <col min="4871" max="4871" width="9.140625" style="30"/>
    <col min="4872" max="4872" width="16.7109375" style="30" bestFit="1" customWidth="1"/>
    <col min="4873" max="4873" width="10" style="30" customWidth="1"/>
    <col min="4874" max="4874" width="14.85546875" style="30" bestFit="1" customWidth="1"/>
    <col min="4875" max="4875" width="5" style="30" customWidth="1"/>
    <col min="4876" max="4876" width="20.140625" style="30" customWidth="1"/>
    <col min="4877" max="4877" width="10" style="30" customWidth="1"/>
    <col min="4878" max="4878" width="10.5703125" style="30" customWidth="1"/>
    <col min="4879" max="4879" width="18.42578125" style="30" customWidth="1"/>
    <col min="4880" max="4881" width="11.85546875" style="30" customWidth="1"/>
    <col min="4882" max="5120" width="9.140625" style="30"/>
    <col min="5121" max="5121" width="3.5703125" style="30" customWidth="1"/>
    <col min="5122" max="5122" width="0" style="30" hidden="1" customWidth="1"/>
    <col min="5123" max="5123" width="22.85546875" style="30" customWidth="1"/>
    <col min="5124" max="5124" width="12.28515625" style="30" customWidth="1"/>
    <col min="5125" max="5125" width="22.42578125" style="30" customWidth="1"/>
    <col min="5126" max="5126" width="6.85546875" style="30" customWidth="1"/>
    <col min="5127" max="5127" width="9.140625" style="30"/>
    <col min="5128" max="5128" width="16.7109375" style="30" bestFit="1" customWidth="1"/>
    <col min="5129" max="5129" width="10" style="30" customWidth="1"/>
    <col min="5130" max="5130" width="14.85546875" style="30" bestFit="1" customWidth="1"/>
    <col min="5131" max="5131" width="5" style="30" customWidth="1"/>
    <col min="5132" max="5132" width="20.140625" style="30" customWidth="1"/>
    <col min="5133" max="5133" width="10" style="30" customWidth="1"/>
    <col min="5134" max="5134" width="10.5703125" style="30" customWidth="1"/>
    <col min="5135" max="5135" width="18.42578125" style="30" customWidth="1"/>
    <col min="5136" max="5137" width="11.85546875" style="30" customWidth="1"/>
    <col min="5138" max="5376" width="9.140625" style="30"/>
    <col min="5377" max="5377" width="3.5703125" style="30" customWidth="1"/>
    <col min="5378" max="5378" width="0" style="30" hidden="1" customWidth="1"/>
    <col min="5379" max="5379" width="22.85546875" style="30" customWidth="1"/>
    <col min="5380" max="5380" width="12.28515625" style="30" customWidth="1"/>
    <col min="5381" max="5381" width="22.42578125" style="30" customWidth="1"/>
    <col min="5382" max="5382" width="6.85546875" style="30" customWidth="1"/>
    <col min="5383" max="5383" width="9.140625" style="30"/>
    <col min="5384" max="5384" width="16.7109375" style="30" bestFit="1" customWidth="1"/>
    <col min="5385" max="5385" width="10" style="30" customWidth="1"/>
    <col min="5386" max="5386" width="14.85546875" style="30" bestFit="1" customWidth="1"/>
    <col min="5387" max="5387" width="5" style="30" customWidth="1"/>
    <col min="5388" max="5388" width="20.140625" style="30" customWidth="1"/>
    <col min="5389" max="5389" width="10" style="30" customWidth="1"/>
    <col min="5390" max="5390" width="10.5703125" style="30" customWidth="1"/>
    <col min="5391" max="5391" width="18.42578125" style="30" customWidth="1"/>
    <col min="5392" max="5393" width="11.85546875" style="30" customWidth="1"/>
    <col min="5394" max="5632" width="9.140625" style="30"/>
    <col min="5633" max="5633" width="3.5703125" style="30" customWidth="1"/>
    <col min="5634" max="5634" width="0" style="30" hidden="1" customWidth="1"/>
    <col min="5635" max="5635" width="22.85546875" style="30" customWidth="1"/>
    <col min="5636" max="5636" width="12.28515625" style="30" customWidth="1"/>
    <col min="5637" max="5637" width="22.42578125" style="30" customWidth="1"/>
    <col min="5638" max="5638" width="6.85546875" style="30" customWidth="1"/>
    <col min="5639" max="5639" width="9.140625" style="30"/>
    <col min="5640" max="5640" width="16.7109375" style="30" bestFit="1" customWidth="1"/>
    <col min="5641" max="5641" width="10" style="30" customWidth="1"/>
    <col min="5642" max="5642" width="14.85546875" style="30" bestFit="1" customWidth="1"/>
    <col min="5643" max="5643" width="5" style="30" customWidth="1"/>
    <col min="5644" max="5644" width="20.140625" style="30" customWidth="1"/>
    <col min="5645" max="5645" width="10" style="30" customWidth="1"/>
    <col min="5646" max="5646" width="10.5703125" style="30" customWidth="1"/>
    <col min="5647" max="5647" width="18.42578125" style="30" customWidth="1"/>
    <col min="5648" max="5649" width="11.85546875" style="30" customWidth="1"/>
    <col min="5650" max="5888" width="9.140625" style="30"/>
    <col min="5889" max="5889" width="3.5703125" style="30" customWidth="1"/>
    <col min="5890" max="5890" width="0" style="30" hidden="1" customWidth="1"/>
    <col min="5891" max="5891" width="22.85546875" style="30" customWidth="1"/>
    <col min="5892" max="5892" width="12.28515625" style="30" customWidth="1"/>
    <col min="5893" max="5893" width="22.42578125" style="30" customWidth="1"/>
    <col min="5894" max="5894" width="6.85546875" style="30" customWidth="1"/>
    <col min="5895" max="5895" width="9.140625" style="30"/>
    <col min="5896" max="5896" width="16.7109375" style="30" bestFit="1" customWidth="1"/>
    <col min="5897" max="5897" width="10" style="30" customWidth="1"/>
    <col min="5898" max="5898" width="14.85546875" style="30" bestFit="1" customWidth="1"/>
    <col min="5899" max="5899" width="5" style="30" customWidth="1"/>
    <col min="5900" max="5900" width="20.140625" style="30" customWidth="1"/>
    <col min="5901" max="5901" width="10" style="30" customWidth="1"/>
    <col min="5902" max="5902" width="10.5703125" style="30" customWidth="1"/>
    <col min="5903" max="5903" width="18.42578125" style="30" customWidth="1"/>
    <col min="5904" max="5905" width="11.85546875" style="30" customWidth="1"/>
    <col min="5906" max="6144" width="9.140625" style="30"/>
    <col min="6145" max="6145" width="3.5703125" style="30" customWidth="1"/>
    <col min="6146" max="6146" width="0" style="30" hidden="1" customWidth="1"/>
    <col min="6147" max="6147" width="22.85546875" style="30" customWidth="1"/>
    <col min="6148" max="6148" width="12.28515625" style="30" customWidth="1"/>
    <col min="6149" max="6149" width="22.42578125" style="30" customWidth="1"/>
    <col min="6150" max="6150" width="6.85546875" style="30" customWidth="1"/>
    <col min="6151" max="6151" width="9.140625" style="30"/>
    <col min="6152" max="6152" width="16.7109375" style="30" bestFit="1" customWidth="1"/>
    <col min="6153" max="6153" width="10" style="30" customWidth="1"/>
    <col min="6154" max="6154" width="14.85546875" style="30" bestFit="1" customWidth="1"/>
    <col min="6155" max="6155" width="5" style="30" customWidth="1"/>
    <col min="6156" max="6156" width="20.140625" style="30" customWidth="1"/>
    <col min="6157" max="6157" width="10" style="30" customWidth="1"/>
    <col min="6158" max="6158" width="10.5703125" style="30" customWidth="1"/>
    <col min="6159" max="6159" width="18.42578125" style="30" customWidth="1"/>
    <col min="6160" max="6161" width="11.85546875" style="30" customWidth="1"/>
    <col min="6162" max="6400" width="9.140625" style="30"/>
    <col min="6401" max="6401" width="3.5703125" style="30" customWidth="1"/>
    <col min="6402" max="6402" width="0" style="30" hidden="1" customWidth="1"/>
    <col min="6403" max="6403" width="22.85546875" style="30" customWidth="1"/>
    <col min="6404" max="6404" width="12.28515625" style="30" customWidth="1"/>
    <col min="6405" max="6405" width="22.42578125" style="30" customWidth="1"/>
    <col min="6406" max="6406" width="6.85546875" style="30" customWidth="1"/>
    <col min="6407" max="6407" width="9.140625" style="30"/>
    <col min="6408" max="6408" width="16.7109375" style="30" bestFit="1" customWidth="1"/>
    <col min="6409" max="6409" width="10" style="30" customWidth="1"/>
    <col min="6410" max="6410" width="14.85546875" style="30" bestFit="1" customWidth="1"/>
    <col min="6411" max="6411" width="5" style="30" customWidth="1"/>
    <col min="6412" max="6412" width="20.140625" style="30" customWidth="1"/>
    <col min="6413" max="6413" width="10" style="30" customWidth="1"/>
    <col min="6414" max="6414" width="10.5703125" style="30" customWidth="1"/>
    <col min="6415" max="6415" width="18.42578125" style="30" customWidth="1"/>
    <col min="6416" max="6417" width="11.85546875" style="30" customWidth="1"/>
    <col min="6418" max="6656" width="9.140625" style="30"/>
    <col min="6657" max="6657" width="3.5703125" style="30" customWidth="1"/>
    <col min="6658" max="6658" width="0" style="30" hidden="1" customWidth="1"/>
    <col min="6659" max="6659" width="22.85546875" style="30" customWidth="1"/>
    <col min="6660" max="6660" width="12.28515625" style="30" customWidth="1"/>
    <col min="6661" max="6661" width="22.42578125" style="30" customWidth="1"/>
    <col min="6662" max="6662" width="6.85546875" style="30" customWidth="1"/>
    <col min="6663" max="6663" width="9.140625" style="30"/>
    <col min="6664" max="6664" width="16.7109375" style="30" bestFit="1" customWidth="1"/>
    <col min="6665" max="6665" width="10" style="30" customWidth="1"/>
    <col min="6666" max="6666" width="14.85546875" style="30" bestFit="1" customWidth="1"/>
    <col min="6667" max="6667" width="5" style="30" customWidth="1"/>
    <col min="6668" max="6668" width="20.140625" style="30" customWidth="1"/>
    <col min="6669" max="6669" width="10" style="30" customWidth="1"/>
    <col min="6670" max="6670" width="10.5703125" style="30" customWidth="1"/>
    <col min="6671" max="6671" width="18.42578125" style="30" customWidth="1"/>
    <col min="6672" max="6673" width="11.85546875" style="30" customWidth="1"/>
    <col min="6674" max="6912" width="9.140625" style="30"/>
    <col min="6913" max="6913" width="3.5703125" style="30" customWidth="1"/>
    <col min="6914" max="6914" width="0" style="30" hidden="1" customWidth="1"/>
    <col min="6915" max="6915" width="22.85546875" style="30" customWidth="1"/>
    <col min="6916" max="6916" width="12.28515625" style="30" customWidth="1"/>
    <col min="6917" max="6917" width="22.42578125" style="30" customWidth="1"/>
    <col min="6918" max="6918" width="6.85546875" style="30" customWidth="1"/>
    <col min="6919" max="6919" width="9.140625" style="30"/>
    <col min="6920" max="6920" width="16.7109375" style="30" bestFit="1" customWidth="1"/>
    <col min="6921" max="6921" width="10" style="30" customWidth="1"/>
    <col min="6922" max="6922" width="14.85546875" style="30" bestFit="1" customWidth="1"/>
    <col min="6923" max="6923" width="5" style="30" customWidth="1"/>
    <col min="6924" max="6924" width="20.140625" style="30" customWidth="1"/>
    <col min="6925" max="6925" width="10" style="30" customWidth="1"/>
    <col min="6926" max="6926" width="10.5703125" style="30" customWidth="1"/>
    <col min="6927" max="6927" width="18.42578125" style="30" customWidth="1"/>
    <col min="6928" max="6929" width="11.85546875" style="30" customWidth="1"/>
    <col min="6930" max="7168" width="9.140625" style="30"/>
    <col min="7169" max="7169" width="3.5703125" style="30" customWidth="1"/>
    <col min="7170" max="7170" width="0" style="30" hidden="1" customWidth="1"/>
    <col min="7171" max="7171" width="22.85546875" style="30" customWidth="1"/>
    <col min="7172" max="7172" width="12.28515625" style="30" customWidth="1"/>
    <col min="7173" max="7173" width="22.42578125" style="30" customWidth="1"/>
    <col min="7174" max="7174" width="6.85546875" style="30" customWidth="1"/>
    <col min="7175" max="7175" width="9.140625" style="30"/>
    <col min="7176" max="7176" width="16.7109375" style="30" bestFit="1" customWidth="1"/>
    <col min="7177" max="7177" width="10" style="30" customWidth="1"/>
    <col min="7178" max="7178" width="14.85546875" style="30" bestFit="1" customWidth="1"/>
    <col min="7179" max="7179" width="5" style="30" customWidth="1"/>
    <col min="7180" max="7180" width="20.140625" style="30" customWidth="1"/>
    <col min="7181" max="7181" width="10" style="30" customWidth="1"/>
    <col min="7182" max="7182" width="10.5703125" style="30" customWidth="1"/>
    <col min="7183" max="7183" width="18.42578125" style="30" customWidth="1"/>
    <col min="7184" max="7185" width="11.85546875" style="30" customWidth="1"/>
    <col min="7186" max="7424" width="9.140625" style="30"/>
    <col min="7425" max="7425" width="3.5703125" style="30" customWidth="1"/>
    <col min="7426" max="7426" width="0" style="30" hidden="1" customWidth="1"/>
    <col min="7427" max="7427" width="22.85546875" style="30" customWidth="1"/>
    <col min="7428" max="7428" width="12.28515625" style="30" customWidth="1"/>
    <col min="7429" max="7429" width="22.42578125" style="30" customWidth="1"/>
    <col min="7430" max="7430" width="6.85546875" style="30" customWidth="1"/>
    <col min="7431" max="7431" width="9.140625" style="30"/>
    <col min="7432" max="7432" width="16.7109375" style="30" bestFit="1" customWidth="1"/>
    <col min="7433" max="7433" width="10" style="30" customWidth="1"/>
    <col min="7434" max="7434" width="14.85546875" style="30" bestFit="1" customWidth="1"/>
    <col min="7435" max="7435" width="5" style="30" customWidth="1"/>
    <col min="7436" max="7436" width="20.140625" style="30" customWidth="1"/>
    <col min="7437" max="7437" width="10" style="30" customWidth="1"/>
    <col min="7438" max="7438" width="10.5703125" style="30" customWidth="1"/>
    <col min="7439" max="7439" width="18.42578125" style="30" customWidth="1"/>
    <col min="7440" max="7441" width="11.85546875" style="30" customWidth="1"/>
    <col min="7442" max="7680" width="9.140625" style="30"/>
    <col min="7681" max="7681" width="3.5703125" style="30" customWidth="1"/>
    <col min="7682" max="7682" width="0" style="30" hidden="1" customWidth="1"/>
    <col min="7683" max="7683" width="22.85546875" style="30" customWidth="1"/>
    <col min="7684" max="7684" width="12.28515625" style="30" customWidth="1"/>
    <col min="7685" max="7685" width="22.42578125" style="30" customWidth="1"/>
    <col min="7686" max="7686" width="6.85546875" style="30" customWidth="1"/>
    <col min="7687" max="7687" width="9.140625" style="30"/>
    <col min="7688" max="7688" width="16.7109375" style="30" bestFit="1" customWidth="1"/>
    <col min="7689" max="7689" width="10" style="30" customWidth="1"/>
    <col min="7690" max="7690" width="14.85546875" style="30" bestFit="1" customWidth="1"/>
    <col min="7691" max="7691" width="5" style="30" customWidth="1"/>
    <col min="7692" max="7692" width="20.140625" style="30" customWidth="1"/>
    <col min="7693" max="7693" width="10" style="30" customWidth="1"/>
    <col min="7694" max="7694" width="10.5703125" style="30" customWidth="1"/>
    <col min="7695" max="7695" width="18.42578125" style="30" customWidth="1"/>
    <col min="7696" max="7697" width="11.85546875" style="30" customWidth="1"/>
    <col min="7698" max="7936" width="9.140625" style="30"/>
    <col min="7937" max="7937" width="3.5703125" style="30" customWidth="1"/>
    <col min="7938" max="7938" width="0" style="30" hidden="1" customWidth="1"/>
    <col min="7939" max="7939" width="22.85546875" style="30" customWidth="1"/>
    <col min="7940" max="7940" width="12.28515625" style="30" customWidth="1"/>
    <col min="7941" max="7941" width="22.42578125" style="30" customWidth="1"/>
    <col min="7942" max="7942" width="6.85546875" style="30" customWidth="1"/>
    <col min="7943" max="7943" width="9.140625" style="30"/>
    <col min="7944" max="7944" width="16.7109375" style="30" bestFit="1" customWidth="1"/>
    <col min="7945" max="7945" width="10" style="30" customWidth="1"/>
    <col min="7946" max="7946" width="14.85546875" style="30" bestFit="1" customWidth="1"/>
    <col min="7947" max="7947" width="5" style="30" customWidth="1"/>
    <col min="7948" max="7948" width="20.140625" style="30" customWidth="1"/>
    <col min="7949" max="7949" width="10" style="30" customWidth="1"/>
    <col min="7950" max="7950" width="10.5703125" style="30" customWidth="1"/>
    <col min="7951" max="7951" width="18.42578125" style="30" customWidth="1"/>
    <col min="7952" max="7953" width="11.85546875" style="30" customWidth="1"/>
    <col min="7954" max="8192" width="9.140625" style="30"/>
    <col min="8193" max="8193" width="3.5703125" style="30" customWidth="1"/>
    <col min="8194" max="8194" width="0" style="30" hidden="1" customWidth="1"/>
    <col min="8195" max="8195" width="22.85546875" style="30" customWidth="1"/>
    <col min="8196" max="8196" width="12.28515625" style="30" customWidth="1"/>
    <col min="8197" max="8197" width="22.42578125" style="30" customWidth="1"/>
    <col min="8198" max="8198" width="6.85546875" style="30" customWidth="1"/>
    <col min="8199" max="8199" width="9.140625" style="30"/>
    <col min="8200" max="8200" width="16.7109375" style="30" bestFit="1" customWidth="1"/>
    <col min="8201" max="8201" width="10" style="30" customWidth="1"/>
    <col min="8202" max="8202" width="14.85546875" style="30" bestFit="1" customWidth="1"/>
    <col min="8203" max="8203" width="5" style="30" customWidth="1"/>
    <col min="8204" max="8204" width="20.140625" style="30" customWidth="1"/>
    <col min="8205" max="8205" width="10" style="30" customWidth="1"/>
    <col min="8206" max="8206" width="10.5703125" style="30" customWidth="1"/>
    <col min="8207" max="8207" width="18.42578125" style="30" customWidth="1"/>
    <col min="8208" max="8209" width="11.85546875" style="30" customWidth="1"/>
    <col min="8210" max="8448" width="9.140625" style="30"/>
    <col min="8449" max="8449" width="3.5703125" style="30" customWidth="1"/>
    <col min="8450" max="8450" width="0" style="30" hidden="1" customWidth="1"/>
    <col min="8451" max="8451" width="22.85546875" style="30" customWidth="1"/>
    <col min="8452" max="8452" width="12.28515625" style="30" customWidth="1"/>
    <col min="8453" max="8453" width="22.42578125" style="30" customWidth="1"/>
    <col min="8454" max="8454" width="6.85546875" style="30" customWidth="1"/>
    <col min="8455" max="8455" width="9.140625" style="30"/>
    <col min="8456" max="8456" width="16.7109375" style="30" bestFit="1" customWidth="1"/>
    <col min="8457" max="8457" width="10" style="30" customWidth="1"/>
    <col min="8458" max="8458" width="14.85546875" style="30" bestFit="1" customWidth="1"/>
    <col min="8459" max="8459" width="5" style="30" customWidth="1"/>
    <col min="8460" max="8460" width="20.140625" style="30" customWidth="1"/>
    <col min="8461" max="8461" width="10" style="30" customWidth="1"/>
    <col min="8462" max="8462" width="10.5703125" style="30" customWidth="1"/>
    <col min="8463" max="8463" width="18.42578125" style="30" customWidth="1"/>
    <col min="8464" max="8465" width="11.85546875" style="30" customWidth="1"/>
    <col min="8466" max="8704" width="9.140625" style="30"/>
    <col min="8705" max="8705" width="3.5703125" style="30" customWidth="1"/>
    <col min="8706" max="8706" width="0" style="30" hidden="1" customWidth="1"/>
    <col min="8707" max="8707" width="22.85546875" style="30" customWidth="1"/>
    <col min="8708" max="8708" width="12.28515625" style="30" customWidth="1"/>
    <col min="8709" max="8709" width="22.42578125" style="30" customWidth="1"/>
    <col min="8710" max="8710" width="6.85546875" style="30" customWidth="1"/>
    <col min="8711" max="8711" width="9.140625" style="30"/>
    <col min="8712" max="8712" width="16.7109375" style="30" bestFit="1" customWidth="1"/>
    <col min="8713" max="8713" width="10" style="30" customWidth="1"/>
    <col min="8714" max="8714" width="14.85546875" style="30" bestFit="1" customWidth="1"/>
    <col min="8715" max="8715" width="5" style="30" customWidth="1"/>
    <col min="8716" max="8716" width="20.140625" style="30" customWidth="1"/>
    <col min="8717" max="8717" width="10" style="30" customWidth="1"/>
    <col min="8718" max="8718" width="10.5703125" style="30" customWidth="1"/>
    <col min="8719" max="8719" width="18.42578125" style="30" customWidth="1"/>
    <col min="8720" max="8721" width="11.85546875" style="30" customWidth="1"/>
    <col min="8722" max="8960" width="9.140625" style="30"/>
    <col min="8961" max="8961" width="3.5703125" style="30" customWidth="1"/>
    <col min="8962" max="8962" width="0" style="30" hidden="1" customWidth="1"/>
    <col min="8963" max="8963" width="22.85546875" style="30" customWidth="1"/>
    <col min="8964" max="8964" width="12.28515625" style="30" customWidth="1"/>
    <col min="8965" max="8965" width="22.42578125" style="30" customWidth="1"/>
    <col min="8966" max="8966" width="6.85546875" style="30" customWidth="1"/>
    <col min="8967" max="8967" width="9.140625" style="30"/>
    <col min="8968" max="8968" width="16.7109375" style="30" bestFit="1" customWidth="1"/>
    <col min="8969" max="8969" width="10" style="30" customWidth="1"/>
    <col min="8970" max="8970" width="14.85546875" style="30" bestFit="1" customWidth="1"/>
    <col min="8971" max="8971" width="5" style="30" customWidth="1"/>
    <col min="8972" max="8972" width="20.140625" style="30" customWidth="1"/>
    <col min="8973" max="8973" width="10" style="30" customWidth="1"/>
    <col min="8974" max="8974" width="10.5703125" style="30" customWidth="1"/>
    <col min="8975" max="8975" width="18.42578125" style="30" customWidth="1"/>
    <col min="8976" max="8977" width="11.85546875" style="30" customWidth="1"/>
    <col min="8978" max="9216" width="9.140625" style="30"/>
    <col min="9217" max="9217" width="3.5703125" style="30" customWidth="1"/>
    <col min="9218" max="9218" width="0" style="30" hidden="1" customWidth="1"/>
    <col min="9219" max="9219" width="22.85546875" style="30" customWidth="1"/>
    <col min="9220" max="9220" width="12.28515625" style="30" customWidth="1"/>
    <col min="9221" max="9221" width="22.42578125" style="30" customWidth="1"/>
    <col min="9222" max="9222" width="6.85546875" style="30" customWidth="1"/>
    <col min="9223" max="9223" width="9.140625" style="30"/>
    <col min="9224" max="9224" width="16.7109375" style="30" bestFit="1" customWidth="1"/>
    <col min="9225" max="9225" width="10" style="30" customWidth="1"/>
    <col min="9226" max="9226" width="14.85546875" style="30" bestFit="1" customWidth="1"/>
    <col min="9227" max="9227" width="5" style="30" customWidth="1"/>
    <col min="9228" max="9228" width="20.140625" style="30" customWidth="1"/>
    <col min="9229" max="9229" width="10" style="30" customWidth="1"/>
    <col min="9230" max="9230" width="10.5703125" style="30" customWidth="1"/>
    <col min="9231" max="9231" width="18.42578125" style="30" customWidth="1"/>
    <col min="9232" max="9233" width="11.85546875" style="30" customWidth="1"/>
    <col min="9234" max="9472" width="9.140625" style="30"/>
    <col min="9473" max="9473" width="3.5703125" style="30" customWidth="1"/>
    <col min="9474" max="9474" width="0" style="30" hidden="1" customWidth="1"/>
    <col min="9475" max="9475" width="22.85546875" style="30" customWidth="1"/>
    <col min="9476" max="9476" width="12.28515625" style="30" customWidth="1"/>
    <col min="9477" max="9477" width="22.42578125" style="30" customWidth="1"/>
    <col min="9478" max="9478" width="6.85546875" style="30" customWidth="1"/>
    <col min="9479" max="9479" width="9.140625" style="30"/>
    <col min="9480" max="9480" width="16.7109375" style="30" bestFit="1" customWidth="1"/>
    <col min="9481" max="9481" width="10" style="30" customWidth="1"/>
    <col min="9482" max="9482" width="14.85546875" style="30" bestFit="1" customWidth="1"/>
    <col min="9483" max="9483" width="5" style="30" customWidth="1"/>
    <col min="9484" max="9484" width="20.140625" style="30" customWidth="1"/>
    <col min="9485" max="9485" width="10" style="30" customWidth="1"/>
    <col min="9486" max="9486" width="10.5703125" style="30" customWidth="1"/>
    <col min="9487" max="9487" width="18.42578125" style="30" customWidth="1"/>
    <col min="9488" max="9489" width="11.85546875" style="30" customWidth="1"/>
    <col min="9490" max="9728" width="9.140625" style="30"/>
    <col min="9729" max="9729" width="3.5703125" style="30" customWidth="1"/>
    <col min="9730" max="9730" width="0" style="30" hidden="1" customWidth="1"/>
    <col min="9731" max="9731" width="22.85546875" style="30" customWidth="1"/>
    <col min="9732" max="9732" width="12.28515625" style="30" customWidth="1"/>
    <col min="9733" max="9733" width="22.42578125" style="30" customWidth="1"/>
    <col min="9734" max="9734" width="6.85546875" style="30" customWidth="1"/>
    <col min="9735" max="9735" width="9.140625" style="30"/>
    <col min="9736" max="9736" width="16.7109375" style="30" bestFit="1" customWidth="1"/>
    <col min="9737" max="9737" width="10" style="30" customWidth="1"/>
    <col min="9738" max="9738" width="14.85546875" style="30" bestFit="1" customWidth="1"/>
    <col min="9739" max="9739" width="5" style="30" customWidth="1"/>
    <col min="9740" max="9740" width="20.140625" style="30" customWidth="1"/>
    <col min="9741" max="9741" width="10" style="30" customWidth="1"/>
    <col min="9742" max="9742" width="10.5703125" style="30" customWidth="1"/>
    <col min="9743" max="9743" width="18.42578125" style="30" customWidth="1"/>
    <col min="9744" max="9745" width="11.85546875" style="30" customWidth="1"/>
    <col min="9746" max="9984" width="9.140625" style="30"/>
    <col min="9985" max="9985" width="3.5703125" style="30" customWidth="1"/>
    <col min="9986" max="9986" width="0" style="30" hidden="1" customWidth="1"/>
    <col min="9987" max="9987" width="22.85546875" style="30" customWidth="1"/>
    <col min="9988" max="9988" width="12.28515625" style="30" customWidth="1"/>
    <col min="9989" max="9989" width="22.42578125" style="30" customWidth="1"/>
    <col min="9990" max="9990" width="6.85546875" style="30" customWidth="1"/>
    <col min="9991" max="9991" width="9.140625" style="30"/>
    <col min="9992" max="9992" width="16.7109375" style="30" bestFit="1" customWidth="1"/>
    <col min="9993" max="9993" width="10" style="30" customWidth="1"/>
    <col min="9994" max="9994" width="14.85546875" style="30" bestFit="1" customWidth="1"/>
    <col min="9995" max="9995" width="5" style="30" customWidth="1"/>
    <col min="9996" max="9996" width="20.140625" style="30" customWidth="1"/>
    <col min="9997" max="9997" width="10" style="30" customWidth="1"/>
    <col min="9998" max="9998" width="10.5703125" style="30" customWidth="1"/>
    <col min="9999" max="9999" width="18.42578125" style="30" customWidth="1"/>
    <col min="10000" max="10001" width="11.85546875" style="30" customWidth="1"/>
    <col min="10002" max="10240" width="9.140625" style="30"/>
    <col min="10241" max="10241" width="3.5703125" style="30" customWidth="1"/>
    <col min="10242" max="10242" width="0" style="30" hidden="1" customWidth="1"/>
    <col min="10243" max="10243" width="22.85546875" style="30" customWidth="1"/>
    <col min="10244" max="10244" width="12.28515625" style="30" customWidth="1"/>
    <col min="10245" max="10245" width="22.42578125" style="30" customWidth="1"/>
    <col min="10246" max="10246" width="6.85546875" style="30" customWidth="1"/>
    <col min="10247" max="10247" width="9.140625" style="30"/>
    <col min="10248" max="10248" width="16.7109375" style="30" bestFit="1" customWidth="1"/>
    <col min="10249" max="10249" width="10" style="30" customWidth="1"/>
    <col min="10250" max="10250" width="14.85546875" style="30" bestFit="1" customWidth="1"/>
    <col min="10251" max="10251" width="5" style="30" customWidth="1"/>
    <col min="10252" max="10252" width="20.140625" style="30" customWidth="1"/>
    <col min="10253" max="10253" width="10" style="30" customWidth="1"/>
    <col min="10254" max="10254" width="10.5703125" style="30" customWidth="1"/>
    <col min="10255" max="10255" width="18.42578125" style="30" customWidth="1"/>
    <col min="10256" max="10257" width="11.85546875" style="30" customWidth="1"/>
    <col min="10258" max="10496" width="9.140625" style="30"/>
    <col min="10497" max="10497" width="3.5703125" style="30" customWidth="1"/>
    <col min="10498" max="10498" width="0" style="30" hidden="1" customWidth="1"/>
    <col min="10499" max="10499" width="22.85546875" style="30" customWidth="1"/>
    <col min="10500" max="10500" width="12.28515625" style="30" customWidth="1"/>
    <col min="10501" max="10501" width="22.42578125" style="30" customWidth="1"/>
    <col min="10502" max="10502" width="6.85546875" style="30" customWidth="1"/>
    <col min="10503" max="10503" width="9.140625" style="30"/>
    <col min="10504" max="10504" width="16.7109375" style="30" bestFit="1" customWidth="1"/>
    <col min="10505" max="10505" width="10" style="30" customWidth="1"/>
    <col min="10506" max="10506" width="14.85546875" style="30" bestFit="1" customWidth="1"/>
    <col min="10507" max="10507" width="5" style="30" customWidth="1"/>
    <col min="10508" max="10508" width="20.140625" style="30" customWidth="1"/>
    <col min="10509" max="10509" width="10" style="30" customWidth="1"/>
    <col min="10510" max="10510" width="10.5703125" style="30" customWidth="1"/>
    <col min="10511" max="10511" width="18.42578125" style="30" customWidth="1"/>
    <col min="10512" max="10513" width="11.85546875" style="30" customWidth="1"/>
    <col min="10514" max="10752" width="9.140625" style="30"/>
    <col min="10753" max="10753" width="3.5703125" style="30" customWidth="1"/>
    <col min="10754" max="10754" width="0" style="30" hidden="1" customWidth="1"/>
    <col min="10755" max="10755" width="22.85546875" style="30" customWidth="1"/>
    <col min="10756" max="10756" width="12.28515625" style="30" customWidth="1"/>
    <col min="10757" max="10757" width="22.42578125" style="30" customWidth="1"/>
    <col min="10758" max="10758" width="6.85546875" style="30" customWidth="1"/>
    <col min="10759" max="10759" width="9.140625" style="30"/>
    <col min="10760" max="10760" width="16.7109375" style="30" bestFit="1" customWidth="1"/>
    <col min="10761" max="10761" width="10" style="30" customWidth="1"/>
    <col min="10762" max="10762" width="14.85546875" style="30" bestFit="1" customWidth="1"/>
    <col min="10763" max="10763" width="5" style="30" customWidth="1"/>
    <col min="10764" max="10764" width="20.140625" style="30" customWidth="1"/>
    <col min="10765" max="10765" width="10" style="30" customWidth="1"/>
    <col min="10766" max="10766" width="10.5703125" style="30" customWidth="1"/>
    <col min="10767" max="10767" width="18.42578125" style="30" customWidth="1"/>
    <col min="10768" max="10769" width="11.85546875" style="30" customWidth="1"/>
    <col min="10770" max="11008" width="9.140625" style="30"/>
    <col min="11009" max="11009" width="3.5703125" style="30" customWidth="1"/>
    <col min="11010" max="11010" width="0" style="30" hidden="1" customWidth="1"/>
    <col min="11011" max="11011" width="22.85546875" style="30" customWidth="1"/>
    <col min="11012" max="11012" width="12.28515625" style="30" customWidth="1"/>
    <col min="11013" max="11013" width="22.42578125" style="30" customWidth="1"/>
    <col min="11014" max="11014" width="6.85546875" style="30" customWidth="1"/>
    <col min="11015" max="11015" width="9.140625" style="30"/>
    <col min="11016" max="11016" width="16.7109375" style="30" bestFit="1" customWidth="1"/>
    <col min="11017" max="11017" width="10" style="30" customWidth="1"/>
    <col min="11018" max="11018" width="14.85546875" style="30" bestFit="1" customWidth="1"/>
    <col min="11019" max="11019" width="5" style="30" customWidth="1"/>
    <col min="11020" max="11020" width="20.140625" style="30" customWidth="1"/>
    <col min="11021" max="11021" width="10" style="30" customWidth="1"/>
    <col min="11022" max="11022" width="10.5703125" style="30" customWidth="1"/>
    <col min="11023" max="11023" width="18.42578125" style="30" customWidth="1"/>
    <col min="11024" max="11025" width="11.85546875" style="30" customWidth="1"/>
    <col min="11026" max="11264" width="9.140625" style="30"/>
    <col min="11265" max="11265" width="3.5703125" style="30" customWidth="1"/>
    <col min="11266" max="11266" width="0" style="30" hidden="1" customWidth="1"/>
    <col min="11267" max="11267" width="22.85546875" style="30" customWidth="1"/>
    <col min="11268" max="11268" width="12.28515625" style="30" customWidth="1"/>
    <col min="11269" max="11269" width="22.42578125" style="30" customWidth="1"/>
    <col min="11270" max="11270" width="6.85546875" style="30" customWidth="1"/>
    <col min="11271" max="11271" width="9.140625" style="30"/>
    <col min="11272" max="11272" width="16.7109375" style="30" bestFit="1" customWidth="1"/>
    <col min="11273" max="11273" width="10" style="30" customWidth="1"/>
    <col min="11274" max="11274" width="14.85546875" style="30" bestFit="1" customWidth="1"/>
    <col min="11275" max="11275" width="5" style="30" customWidth="1"/>
    <col min="11276" max="11276" width="20.140625" style="30" customWidth="1"/>
    <col min="11277" max="11277" width="10" style="30" customWidth="1"/>
    <col min="11278" max="11278" width="10.5703125" style="30" customWidth="1"/>
    <col min="11279" max="11279" width="18.42578125" style="30" customWidth="1"/>
    <col min="11280" max="11281" width="11.85546875" style="30" customWidth="1"/>
    <col min="11282" max="11520" width="9.140625" style="30"/>
    <col min="11521" max="11521" width="3.5703125" style="30" customWidth="1"/>
    <col min="11522" max="11522" width="0" style="30" hidden="1" customWidth="1"/>
    <col min="11523" max="11523" width="22.85546875" style="30" customWidth="1"/>
    <col min="11524" max="11524" width="12.28515625" style="30" customWidth="1"/>
    <col min="11525" max="11525" width="22.42578125" style="30" customWidth="1"/>
    <col min="11526" max="11526" width="6.85546875" style="30" customWidth="1"/>
    <col min="11527" max="11527" width="9.140625" style="30"/>
    <col min="11528" max="11528" width="16.7109375" style="30" bestFit="1" customWidth="1"/>
    <col min="11529" max="11529" width="10" style="30" customWidth="1"/>
    <col min="11530" max="11530" width="14.85546875" style="30" bestFit="1" customWidth="1"/>
    <col min="11531" max="11531" width="5" style="30" customWidth="1"/>
    <col min="11532" max="11532" width="20.140625" style="30" customWidth="1"/>
    <col min="11533" max="11533" width="10" style="30" customWidth="1"/>
    <col min="11534" max="11534" width="10.5703125" style="30" customWidth="1"/>
    <col min="11535" max="11535" width="18.42578125" style="30" customWidth="1"/>
    <col min="11536" max="11537" width="11.85546875" style="30" customWidth="1"/>
    <col min="11538" max="11776" width="9.140625" style="30"/>
    <col min="11777" max="11777" width="3.5703125" style="30" customWidth="1"/>
    <col min="11778" max="11778" width="0" style="30" hidden="1" customWidth="1"/>
    <col min="11779" max="11779" width="22.85546875" style="30" customWidth="1"/>
    <col min="11780" max="11780" width="12.28515625" style="30" customWidth="1"/>
    <col min="11781" max="11781" width="22.42578125" style="30" customWidth="1"/>
    <col min="11782" max="11782" width="6.85546875" style="30" customWidth="1"/>
    <col min="11783" max="11783" width="9.140625" style="30"/>
    <col min="11784" max="11784" width="16.7109375" style="30" bestFit="1" customWidth="1"/>
    <col min="11785" max="11785" width="10" style="30" customWidth="1"/>
    <col min="11786" max="11786" width="14.85546875" style="30" bestFit="1" customWidth="1"/>
    <col min="11787" max="11787" width="5" style="30" customWidth="1"/>
    <col min="11788" max="11788" width="20.140625" style="30" customWidth="1"/>
    <col min="11789" max="11789" width="10" style="30" customWidth="1"/>
    <col min="11790" max="11790" width="10.5703125" style="30" customWidth="1"/>
    <col min="11791" max="11791" width="18.42578125" style="30" customWidth="1"/>
    <col min="11792" max="11793" width="11.85546875" style="30" customWidth="1"/>
    <col min="11794" max="12032" width="9.140625" style="30"/>
    <col min="12033" max="12033" width="3.5703125" style="30" customWidth="1"/>
    <col min="12034" max="12034" width="0" style="30" hidden="1" customWidth="1"/>
    <col min="12035" max="12035" width="22.85546875" style="30" customWidth="1"/>
    <col min="12036" max="12036" width="12.28515625" style="30" customWidth="1"/>
    <col min="12037" max="12037" width="22.42578125" style="30" customWidth="1"/>
    <col min="12038" max="12038" width="6.85546875" style="30" customWidth="1"/>
    <col min="12039" max="12039" width="9.140625" style="30"/>
    <col min="12040" max="12040" width="16.7109375" style="30" bestFit="1" customWidth="1"/>
    <col min="12041" max="12041" width="10" style="30" customWidth="1"/>
    <col min="12042" max="12042" width="14.85546875" style="30" bestFit="1" customWidth="1"/>
    <col min="12043" max="12043" width="5" style="30" customWidth="1"/>
    <col min="12044" max="12044" width="20.140625" style="30" customWidth="1"/>
    <col min="12045" max="12045" width="10" style="30" customWidth="1"/>
    <col min="12046" max="12046" width="10.5703125" style="30" customWidth="1"/>
    <col min="12047" max="12047" width="18.42578125" style="30" customWidth="1"/>
    <col min="12048" max="12049" width="11.85546875" style="30" customWidth="1"/>
    <col min="12050" max="12288" width="9.140625" style="30"/>
    <col min="12289" max="12289" width="3.5703125" style="30" customWidth="1"/>
    <col min="12290" max="12290" width="0" style="30" hidden="1" customWidth="1"/>
    <col min="12291" max="12291" width="22.85546875" style="30" customWidth="1"/>
    <col min="12292" max="12292" width="12.28515625" style="30" customWidth="1"/>
    <col min="12293" max="12293" width="22.42578125" style="30" customWidth="1"/>
    <col min="12294" max="12294" width="6.85546875" style="30" customWidth="1"/>
    <col min="12295" max="12295" width="9.140625" style="30"/>
    <col min="12296" max="12296" width="16.7109375" style="30" bestFit="1" customWidth="1"/>
    <col min="12297" max="12297" width="10" style="30" customWidth="1"/>
    <col min="12298" max="12298" width="14.85546875" style="30" bestFit="1" customWidth="1"/>
    <col min="12299" max="12299" width="5" style="30" customWidth="1"/>
    <col min="12300" max="12300" width="20.140625" style="30" customWidth="1"/>
    <col min="12301" max="12301" width="10" style="30" customWidth="1"/>
    <col min="12302" max="12302" width="10.5703125" style="30" customWidth="1"/>
    <col min="12303" max="12303" width="18.42578125" style="30" customWidth="1"/>
    <col min="12304" max="12305" width="11.85546875" style="30" customWidth="1"/>
    <col min="12306" max="12544" width="9.140625" style="30"/>
    <col min="12545" max="12545" width="3.5703125" style="30" customWidth="1"/>
    <col min="12546" max="12546" width="0" style="30" hidden="1" customWidth="1"/>
    <col min="12547" max="12547" width="22.85546875" style="30" customWidth="1"/>
    <col min="12548" max="12548" width="12.28515625" style="30" customWidth="1"/>
    <col min="12549" max="12549" width="22.42578125" style="30" customWidth="1"/>
    <col min="12550" max="12550" width="6.85546875" style="30" customWidth="1"/>
    <col min="12551" max="12551" width="9.140625" style="30"/>
    <col min="12552" max="12552" width="16.7109375" style="30" bestFit="1" customWidth="1"/>
    <col min="12553" max="12553" width="10" style="30" customWidth="1"/>
    <col min="12554" max="12554" width="14.85546875" style="30" bestFit="1" customWidth="1"/>
    <col min="12555" max="12555" width="5" style="30" customWidth="1"/>
    <col min="12556" max="12556" width="20.140625" style="30" customWidth="1"/>
    <col min="12557" max="12557" width="10" style="30" customWidth="1"/>
    <col min="12558" max="12558" width="10.5703125" style="30" customWidth="1"/>
    <col min="12559" max="12559" width="18.42578125" style="30" customWidth="1"/>
    <col min="12560" max="12561" width="11.85546875" style="30" customWidth="1"/>
    <col min="12562" max="12800" width="9.140625" style="30"/>
    <col min="12801" max="12801" width="3.5703125" style="30" customWidth="1"/>
    <col min="12802" max="12802" width="0" style="30" hidden="1" customWidth="1"/>
    <col min="12803" max="12803" width="22.85546875" style="30" customWidth="1"/>
    <col min="12804" max="12804" width="12.28515625" style="30" customWidth="1"/>
    <col min="12805" max="12805" width="22.42578125" style="30" customWidth="1"/>
    <col min="12806" max="12806" width="6.85546875" style="30" customWidth="1"/>
    <col min="12807" max="12807" width="9.140625" style="30"/>
    <col min="12808" max="12808" width="16.7109375" style="30" bestFit="1" customWidth="1"/>
    <col min="12809" max="12809" width="10" style="30" customWidth="1"/>
    <col min="12810" max="12810" width="14.85546875" style="30" bestFit="1" customWidth="1"/>
    <col min="12811" max="12811" width="5" style="30" customWidth="1"/>
    <col min="12812" max="12812" width="20.140625" style="30" customWidth="1"/>
    <col min="12813" max="12813" width="10" style="30" customWidth="1"/>
    <col min="12814" max="12814" width="10.5703125" style="30" customWidth="1"/>
    <col min="12815" max="12815" width="18.42578125" style="30" customWidth="1"/>
    <col min="12816" max="12817" width="11.85546875" style="30" customWidth="1"/>
    <col min="12818" max="13056" width="9.140625" style="30"/>
    <col min="13057" max="13057" width="3.5703125" style="30" customWidth="1"/>
    <col min="13058" max="13058" width="0" style="30" hidden="1" customWidth="1"/>
    <col min="13059" max="13059" width="22.85546875" style="30" customWidth="1"/>
    <col min="13060" max="13060" width="12.28515625" style="30" customWidth="1"/>
    <col min="13061" max="13061" width="22.42578125" style="30" customWidth="1"/>
    <col min="13062" max="13062" width="6.85546875" style="30" customWidth="1"/>
    <col min="13063" max="13063" width="9.140625" style="30"/>
    <col min="13064" max="13064" width="16.7109375" style="30" bestFit="1" customWidth="1"/>
    <col min="13065" max="13065" width="10" style="30" customWidth="1"/>
    <col min="13066" max="13066" width="14.85546875" style="30" bestFit="1" customWidth="1"/>
    <col min="13067" max="13067" width="5" style="30" customWidth="1"/>
    <col min="13068" max="13068" width="20.140625" style="30" customWidth="1"/>
    <col min="13069" max="13069" width="10" style="30" customWidth="1"/>
    <col min="13070" max="13070" width="10.5703125" style="30" customWidth="1"/>
    <col min="13071" max="13071" width="18.42578125" style="30" customWidth="1"/>
    <col min="13072" max="13073" width="11.85546875" style="30" customWidth="1"/>
    <col min="13074" max="13312" width="9.140625" style="30"/>
    <col min="13313" max="13313" width="3.5703125" style="30" customWidth="1"/>
    <col min="13314" max="13314" width="0" style="30" hidden="1" customWidth="1"/>
    <col min="13315" max="13315" width="22.85546875" style="30" customWidth="1"/>
    <col min="13316" max="13316" width="12.28515625" style="30" customWidth="1"/>
    <col min="13317" max="13317" width="22.42578125" style="30" customWidth="1"/>
    <col min="13318" max="13318" width="6.85546875" style="30" customWidth="1"/>
    <col min="13319" max="13319" width="9.140625" style="30"/>
    <col min="13320" max="13320" width="16.7109375" style="30" bestFit="1" customWidth="1"/>
    <col min="13321" max="13321" width="10" style="30" customWidth="1"/>
    <col min="13322" max="13322" width="14.85546875" style="30" bestFit="1" customWidth="1"/>
    <col min="13323" max="13323" width="5" style="30" customWidth="1"/>
    <col min="13324" max="13324" width="20.140625" style="30" customWidth="1"/>
    <col min="13325" max="13325" width="10" style="30" customWidth="1"/>
    <col min="13326" max="13326" width="10.5703125" style="30" customWidth="1"/>
    <col min="13327" max="13327" width="18.42578125" style="30" customWidth="1"/>
    <col min="13328" max="13329" width="11.85546875" style="30" customWidth="1"/>
    <col min="13330" max="13568" width="9.140625" style="30"/>
    <col min="13569" max="13569" width="3.5703125" style="30" customWidth="1"/>
    <col min="13570" max="13570" width="0" style="30" hidden="1" customWidth="1"/>
    <col min="13571" max="13571" width="22.85546875" style="30" customWidth="1"/>
    <col min="13572" max="13572" width="12.28515625" style="30" customWidth="1"/>
    <col min="13573" max="13573" width="22.42578125" style="30" customWidth="1"/>
    <col min="13574" max="13574" width="6.85546875" style="30" customWidth="1"/>
    <col min="13575" max="13575" width="9.140625" style="30"/>
    <col min="13576" max="13576" width="16.7109375" style="30" bestFit="1" customWidth="1"/>
    <col min="13577" max="13577" width="10" style="30" customWidth="1"/>
    <col min="13578" max="13578" width="14.85546875" style="30" bestFit="1" customWidth="1"/>
    <col min="13579" max="13579" width="5" style="30" customWidth="1"/>
    <col min="13580" max="13580" width="20.140625" style="30" customWidth="1"/>
    <col min="13581" max="13581" width="10" style="30" customWidth="1"/>
    <col min="13582" max="13582" width="10.5703125" style="30" customWidth="1"/>
    <col min="13583" max="13583" width="18.42578125" style="30" customWidth="1"/>
    <col min="13584" max="13585" width="11.85546875" style="30" customWidth="1"/>
    <col min="13586" max="13824" width="9.140625" style="30"/>
    <col min="13825" max="13825" width="3.5703125" style="30" customWidth="1"/>
    <col min="13826" max="13826" width="0" style="30" hidden="1" customWidth="1"/>
    <col min="13827" max="13827" width="22.85546875" style="30" customWidth="1"/>
    <col min="13828" max="13828" width="12.28515625" style="30" customWidth="1"/>
    <col min="13829" max="13829" width="22.42578125" style="30" customWidth="1"/>
    <col min="13830" max="13830" width="6.85546875" style="30" customWidth="1"/>
    <col min="13831" max="13831" width="9.140625" style="30"/>
    <col min="13832" max="13832" width="16.7109375" style="30" bestFit="1" customWidth="1"/>
    <col min="13833" max="13833" width="10" style="30" customWidth="1"/>
    <col min="13834" max="13834" width="14.85546875" style="30" bestFit="1" customWidth="1"/>
    <col min="13835" max="13835" width="5" style="30" customWidth="1"/>
    <col min="13836" max="13836" width="20.140625" style="30" customWidth="1"/>
    <col min="13837" max="13837" width="10" style="30" customWidth="1"/>
    <col min="13838" max="13838" width="10.5703125" style="30" customWidth="1"/>
    <col min="13839" max="13839" width="18.42578125" style="30" customWidth="1"/>
    <col min="13840" max="13841" width="11.85546875" style="30" customWidth="1"/>
    <col min="13842" max="14080" width="9.140625" style="30"/>
    <col min="14081" max="14081" width="3.5703125" style="30" customWidth="1"/>
    <col min="14082" max="14082" width="0" style="30" hidden="1" customWidth="1"/>
    <col min="14083" max="14083" width="22.85546875" style="30" customWidth="1"/>
    <col min="14084" max="14084" width="12.28515625" style="30" customWidth="1"/>
    <col min="14085" max="14085" width="22.42578125" style="30" customWidth="1"/>
    <col min="14086" max="14086" width="6.85546875" style="30" customWidth="1"/>
    <col min="14087" max="14087" width="9.140625" style="30"/>
    <col min="14088" max="14088" width="16.7109375" style="30" bestFit="1" customWidth="1"/>
    <col min="14089" max="14089" width="10" style="30" customWidth="1"/>
    <col min="14090" max="14090" width="14.85546875" style="30" bestFit="1" customWidth="1"/>
    <col min="14091" max="14091" width="5" style="30" customWidth="1"/>
    <col min="14092" max="14092" width="20.140625" style="30" customWidth="1"/>
    <col min="14093" max="14093" width="10" style="30" customWidth="1"/>
    <col min="14094" max="14094" width="10.5703125" style="30" customWidth="1"/>
    <col min="14095" max="14095" width="18.42578125" style="30" customWidth="1"/>
    <col min="14096" max="14097" width="11.85546875" style="30" customWidth="1"/>
    <col min="14098" max="14336" width="9.140625" style="30"/>
    <col min="14337" max="14337" width="3.5703125" style="30" customWidth="1"/>
    <col min="14338" max="14338" width="0" style="30" hidden="1" customWidth="1"/>
    <col min="14339" max="14339" width="22.85546875" style="30" customWidth="1"/>
    <col min="14340" max="14340" width="12.28515625" style="30" customWidth="1"/>
    <col min="14341" max="14341" width="22.42578125" style="30" customWidth="1"/>
    <col min="14342" max="14342" width="6.85546875" style="30" customWidth="1"/>
    <col min="14343" max="14343" width="9.140625" style="30"/>
    <col min="14344" max="14344" width="16.7109375" style="30" bestFit="1" customWidth="1"/>
    <col min="14345" max="14345" width="10" style="30" customWidth="1"/>
    <col min="14346" max="14346" width="14.85546875" style="30" bestFit="1" customWidth="1"/>
    <col min="14347" max="14347" width="5" style="30" customWidth="1"/>
    <col min="14348" max="14348" width="20.140625" style="30" customWidth="1"/>
    <col min="14349" max="14349" width="10" style="30" customWidth="1"/>
    <col min="14350" max="14350" width="10.5703125" style="30" customWidth="1"/>
    <col min="14351" max="14351" width="18.42578125" style="30" customWidth="1"/>
    <col min="14352" max="14353" width="11.85546875" style="30" customWidth="1"/>
    <col min="14354" max="14592" width="9.140625" style="30"/>
    <col min="14593" max="14593" width="3.5703125" style="30" customWidth="1"/>
    <col min="14594" max="14594" width="0" style="30" hidden="1" customWidth="1"/>
    <col min="14595" max="14595" width="22.85546875" style="30" customWidth="1"/>
    <col min="14596" max="14596" width="12.28515625" style="30" customWidth="1"/>
    <col min="14597" max="14597" width="22.42578125" style="30" customWidth="1"/>
    <col min="14598" max="14598" width="6.85546875" style="30" customWidth="1"/>
    <col min="14599" max="14599" width="9.140625" style="30"/>
    <col min="14600" max="14600" width="16.7109375" style="30" bestFit="1" customWidth="1"/>
    <col min="14601" max="14601" width="10" style="30" customWidth="1"/>
    <col min="14602" max="14602" width="14.85546875" style="30" bestFit="1" customWidth="1"/>
    <col min="14603" max="14603" width="5" style="30" customWidth="1"/>
    <col min="14604" max="14604" width="20.140625" style="30" customWidth="1"/>
    <col min="14605" max="14605" width="10" style="30" customWidth="1"/>
    <col min="14606" max="14606" width="10.5703125" style="30" customWidth="1"/>
    <col min="14607" max="14607" width="18.42578125" style="30" customWidth="1"/>
    <col min="14608" max="14609" width="11.85546875" style="30" customWidth="1"/>
    <col min="14610" max="14848" width="9.140625" style="30"/>
    <col min="14849" max="14849" width="3.5703125" style="30" customWidth="1"/>
    <col min="14850" max="14850" width="0" style="30" hidden="1" customWidth="1"/>
    <col min="14851" max="14851" width="22.85546875" style="30" customWidth="1"/>
    <col min="14852" max="14852" width="12.28515625" style="30" customWidth="1"/>
    <col min="14853" max="14853" width="22.42578125" style="30" customWidth="1"/>
    <col min="14854" max="14854" width="6.85546875" style="30" customWidth="1"/>
    <col min="14855" max="14855" width="9.140625" style="30"/>
    <col min="14856" max="14856" width="16.7109375" style="30" bestFit="1" customWidth="1"/>
    <col min="14857" max="14857" width="10" style="30" customWidth="1"/>
    <col min="14858" max="14858" width="14.85546875" style="30" bestFit="1" customWidth="1"/>
    <col min="14859" max="14859" width="5" style="30" customWidth="1"/>
    <col min="14860" max="14860" width="20.140625" style="30" customWidth="1"/>
    <col min="14861" max="14861" width="10" style="30" customWidth="1"/>
    <col min="14862" max="14862" width="10.5703125" style="30" customWidth="1"/>
    <col min="14863" max="14863" width="18.42578125" style="30" customWidth="1"/>
    <col min="14864" max="14865" width="11.85546875" style="30" customWidth="1"/>
    <col min="14866" max="15104" width="9.140625" style="30"/>
    <col min="15105" max="15105" width="3.5703125" style="30" customWidth="1"/>
    <col min="15106" max="15106" width="0" style="30" hidden="1" customWidth="1"/>
    <col min="15107" max="15107" width="22.85546875" style="30" customWidth="1"/>
    <col min="15108" max="15108" width="12.28515625" style="30" customWidth="1"/>
    <col min="15109" max="15109" width="22.42578125" style="30" customWidth="1"/>
    <col min="15110" max="15110" width="6.85546875" style="30" customWidth="1"/>
    <col min="15111" max="15111" width="9.140625" style="30"/>
    <col min="15112" max="15112" width="16.7109375" style="30" bestFit="1" customWidth="1"/>
    <col min="15113" max="15113" width="10" style="30" customWidth="1"/>
    <col min="15114" max="15114" width="14.85546875" style="30" bestFit="1" customWidth="1"/>
    <col min="15115" max="15115" width="5" style="30" customWidth="1"/>
    <col min="15116" max="15116" width="20.140625" style="30" customWidth="1"/>
    <col min="15117" max="15117" width="10" style="30" customWidth="1"/>
    <col min="15118" max="15118" width="10.5703125" style="30" customWidth="1"/>
    <col min="15119" max="15119" width="18.42578125" style="30" customWidth="1"/>
    <col min="15120" max="15121" width="11.85546875" style="30" customWidth="1"/>
    <col min="15122" max="15360" width="9.140625" style="30"/>
    <col min="15361" max="15361" width="3.5703125" style="30" customWidth="1"/>
    <col min="15362" max="15362" width="0" style="30" hidden="1" customWidth="1"/>
    <col min="15363" max="15363" width="22.85546875" style="30" customWidth="1"/>
    <col min="15364" max="15364" width="12.28515625" style="30" customWidth="1"/>
    <col min="15365" max="15365" width="22.42578125" style="30" customWidth="1"/>
    <col min="15366" max="15366" width="6.85546875" style="30" customWidth="1"/>
    <col min="15367" max="15367" width="9.140625" style="30"/>
    <col min="15368" max="15368" width="16.7109375" style="30" bestFit="1" customWidth="1"/>
    <col min="15369" max="15369" width="10" style="30" customWidth="1"/>
    <col min="15370" max="15370" width="14.85546875" style="30" bestFit="1" customWidth="1"/>
    <col min="15371" max="15371" width="5" style="30" customWidth="1"/>
    <col min="15372" max="15372" width="20.140625" style="30" customWidth="1"/>
    <col min="15373" max="15373" width="10" style="30" customWidth="1"/>
    <col min="15374" max="15374" width="10.5703125" style="30" customWidth="1"/>
    <col min="15375" max="15375" width="18.42578125" style="30" customWidth="1"/>
    <col min="15376" max="15377" width="11.85546875" style="30" customWidth="1"/>
    <col min="15378" max="15616" width="9.140625" style="30"/>
    <col min="15617" max="15617" width="3.5703125" style="30" customWidth="1"/>
    <col min="15618" max="15618" width="0" style="30" hidden="1" customWidth="1"/>
    <col min="15619" max="15619" width="22.85546875" style="30" customWidth="1"/>
    <col min="15620" max="15620" width="12.28515625" style="30" customWidth="1"/>
    <col min="15621" max="15621" width="22.42578125" style="30" customWidth="1"/>
    <col min="15622" max="15622" width="6.85546875" style="30" customWidth="1"/>
    <col min="15623" max="15623" width="9.140625" style="30"/>
    <col min="15624" max="15624" width="16.7109375" style="30" bestFit="1" customWidth="1"/>
    <col min="15625" max="15625" width="10" style="30" customWidth="1"/>
    <col min="15626" max="15626" width="14.85546875" style="30" bestFit="1" customWidth="1"/>
    <col min="15627" max="15627" width="5" style="30" customWidth="1"/>
    <col min="15628" max="15628" width="20.140625" style="30" customWidth="1"/>
    <col min="15629" max="15629" width="10" style="30" customWidth="1"/>
    <col min="15630" max="15630" width="10.5703125" style="30" customWidth="1"/>
    <col min="15631" max="15631" width="18.42578125" style="30" customWidth="1"/>
    <col min="15632" max="15633" width="11.85546875" style="30" customWidth="1"/>
    <col min="15634" max="15872" width="9.140625" style="30"/>
    <col min="15873" max="15873" width="3.5703125" style="30" customWidth="1"/>
    <col min="15874" max="15874" width="0" style="30" hidden="1" customWidth="1"/>
    <col min="15875" max="15875" width="22.85546875" style="30" customWidth="1"/>
    <col min="15876" max="15876" width="12.28515625" style="30" customWidth="1"/>
    <col min="15877" max="15877" width="22.42578125" style="30" customWidth="1"/>
    <col min="15878" max="15878" width="6.85546875" style="30" customWidth="1"/>
    <col min="15879" max="15879" width="9.140625" style="30"/>
    <col min="15880" max="15880" width="16.7109375" style="30" bestFit="1" customWidth="1"/>
    <col min="15881" max="15881" width="10" style="30" customWidth="1"/>
    <col min="15882" max="15882" width="14.85546875" style="30" bestFit="1" customWidth="1"/>
    <col min="15883" max="15883" width="5" style="30" customWidth="1"/>
    <col min="15884" max="15884" width="20.140625" style="30" customWidth="1"/>
    <col min="15885" max="15885" width="10" style="30" customWidth="1"/>
    <col min="15886" max="15886" width="10.5703125" style="30" customWidth="1"/>
    <col min="15887" max="15887" width="18.42578125" style="30" customWidth="1"/>
    <col min="15888" max="15889" width="11.85546875" style="30" customWidth="1"/>
    <col min="15890" max="16128" width="9.140625" style="30"/>
    <col min="16129" max="16129" width="3.5703125" style="30" customWidth="1"/>
    <col min="16130" max="16130" width="0" style="30" hidden="1" customWidth="1"/>
    <col min="16131" max="16131" width="22.85546875" style="30" customWidth="1"/>
    <col min="16132" max="16132" width="12.28515625" style="30" customWidth="1"/>
    <col min="16133" max="16133" width="22.42578125" style="30" customWidth="1"/>
    <col min="16134" max="16134" width="6.85546875" style="30" customWidth="1"/>
    <col min="16135" max="16135" width="9.140625" style="30"/>
    <col min="16136" max="16136" width="16.7109375" style="30" bestFit="1" customWidth="1"/>
    <col min="16137" max="16137" width="10" style="30" customWidth="1"/>
    <col min="16138" max="16138" width="14.85546875" style="30" bestFit="1" customWidth="1"/>
    <col min="16139" max="16139" width="5" style="30" customWidth="1"/>
    <col min="16140" max="16140" width="20.140625" style="30" customWidth="1"/>
    <col min="16141" max="16141" width="10" style="30" customWidth="1"/>
    <col min="16142" max="16142" width="10.5703125" style="30" customWidth="1"/>
    <col min="16143" max="16143" width="18.42578125" style="30" customWidth="1"/>
    <col min="16144" max="16145" width="11.85546875" style="30" customWidth="1"/>
    <col min="16146" max="16384" width="9.140625" style="30"/>
  </cols>
  <sheetData>
    <row r="1" spans="1:17" ht="20.25" x14ac:dyDescent="0.3">
      <c r="C1" s="31" t="s">
        <v>364</v>
      </c>
      <c r="G1" s="32" t="s">
        <v>365</v>
      </c>
      <c r="H1" s="32"/>
      <c r="I1" s="32"/>
      <c r="J1" s="33"/>
      <c r="K1" s="32"/>
      <c r="L1" s="32" t="s">
        <v>366</v>
      </c>
      <c r="M1" s="32"/>
      <c r="N1" s="32"/>
      <c r="O1" s="32" t="s">
        <v>367</v>
      </c>
      <c r="P1" s="32"/>
      <c r="Q1" s="32"/>
    </row>
    <row r="2" spans="1:17" x14ac:dyDescent="0.2">
      <c r="C2" s="34" t="s">
        <v>368</v>
      </c>
      <c r="F2" s="35"/>
      <c r="G2" s="36" t="s">
        <v>369</v>
      </c>
      <c r="H2" s="35"/>
      <c r="I2" s="35"/>
      <c r="J2" s="35"/>
      <c r="K2" s="35"/>
      <c r="L2" s="35"/>
      <c r="M2" s="35"/>
    </row>
    <row r="3" spans="1:17" ht="10.5" customHeight="1" x14ac:dyDescent="0.2">
      <c r="C3" s="34" t="s">
        <v>370</v>
      </c>
      <c r="F3" s="173"/>
      <c r="G3" s="173"/>
      <c r="H3" s="173"/>
      <c r="I3" s="173"/>
      <c r="J3" s="173"/>
      <c r="K3" s="173"/>
      <c r="L3" s="173"/>
      <c r="M3" s="173"/>
    </row>
    <row r="4" spans="1:17" x14ac:dyDescent="0.2">
      <c r="C4" s="37" t="s">
        <v>371</v>
      </c>
      <c r="D4" s="37" t="s">
        <v>372</v>
      </c>
      <c r="E4" s="37" t="s">
        <v>146</v>
      </c>
    </row>
    <row r="5" spans="1:17" x14ac:dyDescent="0.2">
      <c r="A5" s="39">
        <v>1</v>
      </c>
      <c r="B5" s="40" t="s">
        <v>373</v>
      </c>
      <c r="C5" s="40" t="s">
        <v>374</v>
      </c>
      <c r="D5" s="40" t="s">
        <v>375</v>
      </c>
      <c r="E5" s="40" t="s">
        <v>376</v>
      </c>
      <c r="H5" s="41" t="s">
        <v>142</v>
      </c>
      <c r="I5" s="42" t="s">
        <v>145</v>
      </c>
      <c r="M5" s="42" t="s">
        <v>145</v>
      </c>
      <c r="O5" s="41" t="s">
        <v>146</v>
      </c>
      <c r="P5" s="42" t="s">
        <v>145</v>
      </c>
      <c r="Q5" s="42" t="s">
        <v>144</v>
      </c>
    </row>
    <row r="6" spans="1:17" x14ac:dyDescent="0.2">
      <c r="A6" s="39">
        <v>2</v>
      </c>
      <c r="B6" s="40" t="s">
        <v>377</v>
      </c>
      <c r="C6" s="43" t="s">
        <v>378</v>
      </c>
      <c r="D6" s="43" t="s">
        <v>379</v>
      </c>
      <c r="E6" s="43" t="s">
        <v>311</v>
      </c>
      <c r="G6" s="39">
        <v>1</v>
      </c>
      <c r="H6" s="2" t="s">
        <v>48</v>
      </c>
      <c r="I6" s="55">
        <v>1318</v>
      </c>
      <c r="J6" s="44" t="str">
        <f>VLOOKUP(MATCH(H6,$C$5:$C$3523,0),$A$5:$E$3523,5)</f>
        <v xml:space="preserve">Greater Dandenong  </v>
      </c>
      <c r="L6" s="44" t="s">
        <v>287</v>
      </c>
      <c r="M6" s="57">
        <v>1318</v>
      </c>
      <c r="O6" s="45" t="s">
        <v>305</v>
      </c>
      <c r="P6" s="46">
        <f>SUMIF(L$6:L$128,O6,M$6:M$128)</f>
        <v>82</v>
      </c>
      <c r="Q6" s="47">
        <f>P6/P$33*100</f>
        <v>0.84509945377718232</v>
      </c>
    </row>
    <row r="7" spans="1:17" x14ac:dyDescent="0.2">
      <c r="A7" s="39">
        <v>3</v>
      </c>
      <c r="B7" s="40" t="s">
        <v>380</v>
      </c>
      <c r="C7" s="43" t="s">
        <v>381</v>
      </c>
      <c r="D7" s="43" t="s">
        <v>382</v>
      </c>
      <c r="E7" s="43" t="s">
        <v>302</v>
      </c>
      <c r="G7" s="39">
        <v>2</v>
      </c>
      <c r="H7" s="2" t="s">
        <v>52</v>
      </c>
      <c r="I7" s="55">
        <v>643</v>
      </c>
      <c r="J7" s="44" t="str">
        <f t="shared" ref="J7:J70" si="0">VLOOKUP(MATCH(H7,$C$5:$C$3523,0),$A$5:$E$3523,5)</f>
        <v xml:space="preserve">Greater Dandenong  </v>
      </c>
      <c r="L7" s="44" t="s">
        <v>287</v>
      </c>
      <c r="M7" s="58">
        <v>643</v>
      </c>
      <c r="O7" s="45" t="s">
        <v>307</v>
      </c>
      <c r="P7" s="46">
        <f t="shared" ref="P7:P32" si="1">SUMIF(L$6:L$128,O7,M$6:M$128)</f>
        <v>10</v>
      </c>
      <c r="Q7" s="47">
        <f t="shared" ref="Q7:Q32" si="2">P7/P$33*100</f>
        <v>0.10306090899721736</v>
      </c>
    </row>
    <row r="8" spans="1:17" x14ac:dyDescent="0.2">
      <c r="A8" s="39">
        <v>4</v>
      </c>
      <c r="B8" s="40" t="s">
        <v>383</v>
      </c>
      <c r="C8" s="43" t="s">
        <v>384</v>
      </c>
      <c r="D8" s="43" t="s">
        <v>385</v>
      </c>
      <c r="E8" s="43" t="s">
        <v>386</v>
      </c>
      <c r="G8" s="39">
        <v>3</v>
      </c>
      <c r="H8" s="2" t="s">
        <v>51</v>
      </c>
      <c r="I8" s="55">
        <v>458</v>
      </c>
      <c r="J8" s="44" t="str">
        <f t="shared" si="0"/>
        <v xml:space="preserve">Brimbank  </v>
      </c>
      <c r="L8" s="44" t="s">
        <v>288</v>
      </c>
      <c r="M8" s="58">
        <v>458</v>
      </c>
      <c r="O8" s="45" t="s">
        <v>288</v>
      </c>
      <c r="P8" s="46">
        <f t="shared" si="1"/>
        <v>1747</v>
      </c>
      <c r="Q8" s="47">
        <f t="shared" si="2"/>
        <v>18.004740801813874</v>
      </c>
    </row>
    <row r="9" spans="1:17" x14ac:dyDescent="0.2">
      <c r="A9" s="39">
        <v>5</v>
      </c>
      <c r="B9" s="40" t="s">
        <v>387</v>
      </c>
      <c r="C9" s="43" t="s">
        <v>388</v>
      </c>
      <c r="D9" s="43" t="s">
        <v>389</v>
      </c>
      <c r="E9" s="43" t="s">
        <v>390</v>
      </c>
      <c r="G9" s="39">
        <v>4</v>
      </c>
      <c r="H9" s="2" t="s">
        <v>49</v>
      </c>
      <c r="I9" s="55">
        <v>388</v>
      </c>
      <c r="J9" s="44" t="str">
        <f t="shared" si="0"/>
        <v xml:space="preserve">Casey  </v>
      </c>
      <c r="L9" s="44" t="s">
        <v>289</v>
      </c>
      <c r="M9" s="58">
        <v>388</v>
      </c>
      <c r="O9" s="45" t="s">
        <v>289</v>
      </c>
      <c r="P9" s="46">
        <f t="shared" si="1"/>
        <v>910</v>
      </c>
      <c r="Q9" s="47">
        <f t="shared" si="2"/>
        <v>9.3785427187467789</v>
      </c>
    </row>
    <row r="10" spans="1:17" x14ac:dyDescent="0.2">
      <c r="A10" s="39">
        <v>6</v>
      </c>
      <c r="B10" s="40" t="s">
        <v>391</v>
      </c>
      <c r="C10" s="43" t="s">
        <v>392</v>
      </c>
      <c r="D10" s="43" t="s">
        <v>393</v>
      </c>
      <c r="E10" s="43" t="s">
        <v>386</v>
      </c>
      <c r="G10" s="39">
        <v>5</v>
      </c>
      <c r="H10" s="2" t="s">
        <v>53</v>
      </c>
      <c r="I10" s="55">
        <v>358</v>
      </c>
      <c r="J10" s="44" t="str">
        <f t="shared" si="0"/>
        <v xml:space="preserve">Greater Dandenong  </v>
      </c>
      <c r="L10" s="44" t="s">
        <v>287</v>
      </c>
      <c r="M10" s="58">
        <v>358</v>
      </c>
      <c r="O10" s="45" t="s">
        <v>308</v>
      </c>
      <c r="P10" s="46">
        <f t="shared" si="1"/>
        <v>18</v>
      </c>
      <c r="Q10" s="47">
        <f t="shared" si="2"/>
        <v>0.18550963619499125</v>
      </c>
    </row>
    <row r="11" spans="1:17" x14ac:dyDescent="0.2">
      <c r="A11" s="39">
        <v>7</v>
      </c>
      <c r="B11" s="40" t="s">
        <v>394</v>
      </c>
      <c r="C11" s="43" t="s">
        <v>395</v>
      </c>
      <c r="D11" s="43" t="s">
        <v>396</v>
      </c>
      <c r="E11" s="43" t="s">
        <v>397</v>
      </c>
      <c r="G11" s="39">
        <v>6</v>
      </c>
      <c r="H11" s="2" t="s">
        <v>57</v>
      </c>
      <c r="I11" s="55">
        <v>330</v>
      </c>
      <c r="J11" s="44" t="str">
        <f t="shared" si="0"/>
        <v xml:space="preserve">Whittlesea  </v>
      </c>
      <c r="L11" s="44" t="s">
        <v>290</v>
      </c>
      <c r="M11" s="58">
        <v>330</v>
      </c>
      <c r="O11" s="45" t="s">
        <v>295</v>
      </c>
      <c r="P11" s="46">
        <f t="shared" si="1"/>
        <v>312</v>
      </c>
      <c r="Q11" s="47">
        <f t="shared" si="2"/>
        <v>3.2155003607131811</v>
      </c>
    </row>
    <row r="12" spans="1:17" x14ac:dyDescent="0.2">
      <c r="A12" s="39">
        <v>8</v>
      </c>
      <c r="B12" s="40" t="s">
        <v>398</v>
      </c>
      <c r="C12" s="43" t="s">
        <v>399</v>
      </c>
      <c r="D12" s="43" t="s">
        <v>400</v>
      </c>
      <c r="E12" s="43" t="s">
        <v>401</v>
      </c>
      <c r="G12" s="39">
        <v>7</v>
      </c>
      <c r="H12" s="2" t="s">
        <v>56</v>
      </c>
      <c r="I12" s="55">
        <v>279</v>
      </c>
      <c r="J12" s="44" t="str">
        <f t="shared" si="0"/>
        <v xml:space="preserve">Greater Dandenong  </v>
      </c>
      <c r="L12" s="44" t="s">
        <v>287</v>
      </c>
      <c r="M12" s="58">
        <v>279</v>
      </c>
      <c r="O12" s="45" t="s">
        <v>287</v>
      </c>
      <c r="P12" s="46">
        <f t="shared" si="1"/>
        <v>2808</v>
      </c>
      <c r="Q12" s="47">
        <f t="shared" si="2"/>
        <v>28.939503246418635</v>
      </c>
    </row>
    <row r="13" spans="1:17" x14ac:dyDescent="0.2">
      <c r="A13" s="39">
        <v>9</v>
      </c>
      <c r="B13" s="40" t="s">
        <v>402</v>
      </c>
      <c r="C13" s="43" t="s">
        <v>403</v>
      </c>
      <c r="D13" s="43" t="s">
        <v>404</v>
      </c>
      <c r="E13" s="43" t="s">
        <v>405</v>
      </c>
      <c r="G13" s="39">
        <v>8</v>
      </c>
      <c r="H13" s="2" t="s">
        <v>50</v>
      </c>
      <c r="I13" s="55">
        <v>278</v>
      </c>
      <c r="J13" s="44" t="str">
        <f t="shared" si="0"/>
        <v xml:space="preserve">Brimbank  </v>
      </c>
      <c r="L13" s="44" t="s">
        <v>288</v>
      </c>
      <c r="M13" s="58">
        <v>278</v>
      </c>
      <c r="O13" s="45" t="s">
        <v>297</v>
      </c>
      <c r="P13" s="46">
        <f t="shared" si="1"/>
        <v>182</v>
      </c>
      <c r="Q13" s="47">
        <f t="shared" si="2"/>
        <v>1.8757085437493559</v>
      </c>
    </row>
    <row r="14" spans="1:17" x14ac:dyDescent="0.2">
      <c r="A14" s="39">
        <v>10</v>
      </c>
      <c r="B14" s="40" t="s">
        <v>406</v>
      </c>
      <c r="C14" s="43" t="s">
        <v>407</v>
      </c>
      <c r="D14" s="43" t="s">
        <v>408</v>
      </c>
      <c r="E14" s="43" t="s">
        <v>409</v>
      </c>
      <c r="G14" s="39">
        <v>9</v>
      </c>
      <c r="H14" s="2" t="s">
        <v>62</v>
      </c>
      <c r="I14" s="55">
        <v>265</v>
      </c>
      <c r="J14" s="44" t="str">
        <f t="shared" si="0"/>
        <v xml:space="preserve">Brimbank  </v>
      </c>
      <c r="L14" s="44" t="s">
        <v>288</v>
      </c>
      <c r="M14" s="58">
        <v>265</v>
      </c>
      <c r="O14" s="45" t="s">
        <v>296</v>
      </c>
      <c r="P14" s="46">
        <f t="shared" si="1"/>
        <v>136</v>
      </c>
      <c r="Q14" s="47">
        <f t="shared" si="2"/>
        <v>1.4016283623621559</v>
      </c>
    </row>
    <row r="15" spans="1:17" x14ac:dyDescent="0.2">
      <c r="A15" s="39">
        <v>11</v>
      </c>
      <c r="B15" s="40" t="s">
        <v>410</v>
      </c>
      <c r="C15" s="43" t="s">
        <v>411</v>
      </c>
      <c r="D15" s="43" t="s">
        <v>412</v>
      </c>
      <c r="E15" s="43" t="s">
        <v>413</v>
      </c>
      <c r="G15" s="39">
        <v>10</v>
      </c>
      <c r="H15" s="2" t="s">
        <v>58</v>
      </c>
      <c r="I15" s="55">
        <v>263</v>
      </c>
      <c r="J15" s="44" t="str">
        <f t="shared" si="0"/>
        <v xml:space="preserve">Whittlesea  </v>
      </c>
      <c r="L15" s="44" t="s">
        <v>290</v>
      </c>
      <c r="M15" s="58">
        <v>263</v>
      </c>
      <c r="O15" s="45" t="s">
        <v>299</v>
      </c>
      <c r="P15" s="46">
        <f t="shared" si="1"/>
        <v>103</v>
      </c>
      <c r="Q15" s="47">
        <f t="shared" si="2"/>
        <v>1.0615273626713388</v>
      </c>
    </row>
    <row r="16" spans="1:17" x14ac:dyDescent="0.2">
      <c r="A16" s="39">
        <v>12</v>
      </c>
      <c r="B16" s="40" t="s">
        <v>414</v>
      </c>
      <c r="C16" s="43" t="s">
        <v>415</v>
      </c>
      <c r="D16" s="43" t="s">
        <v>416</v>
      </c>
      <c r="E16" s="43" t="s">
        <v>308</v>
      </c>
      <c r="G16" s="39">
        <v>11</v>
      </c>
      <c r="H16" s="2" t="s">
        <v>66</v>
      </c>
      <c r="I16" s="55">
        <v>256</v>
      </c>
      <c r="J16" s="44" t="str">
        <f t="shared" si="0"/>
        <v xml:space="preserve">Whittlesea  </v>
      </c>
      <c r="L16" s="44" t="s">
        <v>290</v>
      </c>
      <c r="M16" s="58">
        <v>256</v>
      </c>
      <c r="O16" s="45" t="s">
        <v>291</v>
      </c>
      <c r="P16" s="46">
        <f t="shared" si="1"/>
        <v>700</v>
      </c>
      <c r="Q16" s="47">
        <f t="shared" si="2"/>
        <v>7.214263629805215</v>
      </c>
    </row>
    <row r="17" spans="1:17" x14ac:dyDescent="0.2">
      <c r="A17" s="39">
        <v>13</v>
      </c>
      <c r="B17" s="40" t="s">
        <v>417</v>
      </c>
      <c r="C17" s="43" t="s">
        <v>418</v>
      </c>
      <c r="D17" s="43" t="s">
        <v>419</v>
      </c>
      <c r="E17" s="43" t="s">
        <v>420</v>
      </c>
      <c r="G17" s="39">
        <v>12</v>
      </c>
      <c r="H17" s="2" t="s">
        <v>55</v>
      </c>
      <c r="I17" s="55">
        <v>255</v>
      </c>
      <c r="J17" s="44" t="str">
        <f t="shared" si="0"/>
        <v xml:space="preserve">Hume  </v>
      </c>
      <c r="L17" s="44" t="s">
        <v>291</v>
      </c>
      <c r="M17" s="58">
        <v>255</v>
      </c>
      <c r="O17" s="45" t="s">
        <v>306</v>
      </c>
      <c r="P17" s="46">
        <f t="shared" si="1"/>
        <v>31</v>
      </c>
      <c r="Q17" s="47">
        <f t="shared" si="2"/>
        <v>0.31948881789137379</v>
      </c>
    </row>
    <row r="18" spans="1:17" x14ac:dyDescent="0.2">
      <c r="A18" s="39">
        <v>14</v>
      </c>
      <c r="B18" s="40" t="s">
        <v>421</v>
      </c>
      <c r="C18" s="43" t="s">
        <v>422</v>
      </c>
      <c r="D18" s="43" t="s">
        <v>423</v>
      </c>
      <c r="E18" s="43" t="s">
        <v>424</v>
      </c>
      <c r="G18" s="39">
        <v>13</v>
      </c>
      <c r="H18" s="2" t="s">
        <v>60</v>
      </c>
      <c r="I18" s="55">
        <v>253</v>
      </c>
      <c r="J18" s="44" t="str">
        <f t="shared" si="0"/>
        <v xml:space="preserve">Brimbank  </v>
      </c>
      <c r="L18" s="44" t="s">
        <v>288</v>
      </c>
      <c r="M18" s="58">
        <v>253</v>
      </c>
      <c r="O18" s="45" t="s">
        <v>300</v>
      </c>
      <c r="P18" s="46">
        <f t="shared" si="1"/>
        <v>156</v>
      </c>
      <c r="Q18" s="47">
        <f t="shared" si="2"/>
        <v>1.6077501803565906</v>
      </c>
    </row>
    <row r="19" spans="1:17" x14ac:dyDescent="0.2">
      <c r="A19" s="39">
        <v>15</v>
      </c>
      <c r="B19" s="40" t="s">
        <v>425</v>
      </c>
      <c r="C19" s="43" t="s">
        <v>426</v>
      </c>
      <c r="D19" s="43" t="s">
        <v>427</v>
      </c>
      <c r="E19" s="43" t="s">
        <v>302</v>
      </c>
      <c r="G19" s="39">
        <v>14</v>
      </c>
      <c r="H19" s="2" t="s">
        <v>64</v>
      </c>
      <c r="I19" s="55">
        <v>227</v>
      </c>
      <c r="J19" s="44" t="str">
        <f t="shared" si="0"/>
        <v xml:space="preserve">Brimbank  </v>
      </c>
      <c r="L19" s="44" t="s">
        <v>288</v>
      </c>
      <c r="M19" s="58">
        <v>227</v>
      </c>
      <c r="O19" s="45" t="s">
        <v>294</v>
      </c>
      <c r="P19" s="46">
        <f t="shared" si="1"/>
        <v>278</v>
      </c>
      <c r="Q19" s="47">
        <f t="shared" si="2"/>
        <v>2.8650932701226424</v>
      </c>
    </row>
    <row r="20" spans="1:17" x14ac:dyDescent="0.2">
      <c r="A20" s="39">
        <v>16</v>
      </c>
      <c r="B20" s="40" t="s">
        <v>428</v>
      </c>
      <c r="C20" s="43" t="s">
        <v>429</v>
      </c>
      <c r="D20" s="43" t="s">
        <v>430</v>
      </c>
      <c r="E20" s="43" t="s">
        <v>431</v>
      </c>
      <c r="G20" s="39">
        <v>15</v>
      </c>
      <c r="H20" s="2" t="s">
        <v>59</v>
      </c>
      <c r="I20" s="55">
        <v>192</v>
      </c>
      <c r="J20" s="44" t="str">
        <f t="shared" si="0"/>
        <v xml:space="preserve">Moreland  </v>
      </c>
      <c r="L20" s="44" t="s">
        <v>293</v>
      </c>
      <c r="M20" s="58">
        <v>192</v>
      </c>
      <c r="O20" s="45" t="s">
        <v>310</v>
      </c>
      <c r="P20" s="46">
        <f t="shared" si="1"/>
        <v>17</v>
      </c>
      <c r="Q20" s="47">
        <f t="shared" si="2"/>
        <v>0.17520354529526949</v>
      </c>
    </row>
    <row r="21" spans="1:17" x14ac:dyDescent="0.2">
      <c r="A21" s="39">
        <v>17</v>
      </c>
      <c r="B21" s="40" t="s">
        <v>428</v>
      </c>
      <c r="C21" s="43" t="s">
        <v>429</v>
      </c>
      <c r="D21" s="43" t="s">
        <v>430</v>
      </c>
      <c r="E21" s="43" t="s">
        <v>413</v>
      </c>
      <c r="G21" s="39">
        <v>16</v>
      </c>
      <c r="H21" s="2" t="s">
        <v>63</v>
      </c>
      <c r="I21" s="55">
        <v>179</v>
      </c>
      <c r="J21" s="44" t="str">
        <f t="shared" si="0"/>
        <v xml:space="preserve">Darebin  </v>
      </c>
      <c r="L21" s="44" t="s">
        <v>295</v>
      </c>
      <c r="M21" s="58">
        <v>179</v>
      </c>
      <c r="O21" s="45" t="s">
        <v>312</v>
      </c>
      <c r="P21" s="46">
        <f t="shared" si="1"/>
        <v>28</v>
      </c>
      <c r="Q21" s="47">
        <f t="shared" si="2"/>
        <v>0.28857054519220859</v>
      </c>
    </row>
    <row r="22" spans="1:17" x14ac:dyDescent="0.2">
      <c r="A22" s="39">
        <v>18</v>
      </c>
      <c r="B22" s="40" t="s">
        <v>432</v>
      </c>
      <c r="C22" s="43" t="s">
        <v>433</v>
      </c>
      <c r="D22" s="43" t="s">
        <v>434</v>
      </c>
      <c r="E22" s="43" t="s">
        <v>288</v>
      </c>
      <c r="G22" s="39">
        <v>17</v>
      </c>
      <c r="H22" s="2" t="s">
        <v>68</v>
      </c>
      <c r="I22" s="55">
        <v>143</v>
      </c>
      <c r="J22" s="44" t="str">
        <f t="shared" si="0"/>
        <v xml:space="preserve">Casey  </v>
      </c>
      <c r="L22" s="44" t="s">
        <v>289</v>
      </c>
      <c r="M22" s="58">
        <v>143</v>
      </c>
      <c r="O22" s="45" t="s">
        <v>313</v>
      </c>
      <c r="P22" s="46">
        <f t="shared" si="1"/>
        <v>34</v>
      </c>
      <c r="Q22" s="47">
        <f t="shared" si="2"/>
        <v>0.35040709059053898</v>
      </c>
    </row>
    <row r="23" spans="1:17" x14ac:dyDescent="0.2">
      <c r="A23" s="39">
        <v>19</v>
      </c>
      <c r="B23" s="40" t="s">
        <v>435</v>
      </c>
      <c r="C23" s="43" t="s">
        <v>436</v>
      </c>
      <c r="D23" s="43" t="s">
        <v>437</v>
      </c>
      <c r="E23" s="43" t="s">
        <v>438</v>
      </c>
      <c r="G23" s="39">
        <v>18</v>
      </c>
      <c r="H23" s="2" t="s">
        <v>79</v>
      </c>
      <c r="I23" s="55">
        <v>140</v>
      </c>
      <c r="J23" s="44" t="str">
        <f t="shared" si="0"/>
        <v xml:space="preserve">Whittlesea  </v>
      </c>
      <c r="L23" s="44" t="s">
        <v>290</v>
      </c>
      <c r="M23" s="58">
        <v>140</v>
      </c>
      <c r="O23" s="45" t="s">
        <v>298</v>
      </c>
      <c r="P23" s="46">
        <f t="shared" si="1"/>
        <v>54</v>
      </c>
      <c r="Q23" s="47">
        <f t="shared" si="2"/>
        <v>0.55652890858497372</v>
      </c>
    </row>
    <row r="24" spans="1:17" x14ac:dyDescent="0.2">
      <c r="A24" s="39">
        <v>20</v>
      </c>
      <c r="B24" s="40" t="s">
        <v>439</v>
      </c>
      <c r="C24" s="43" t="s">
        <v>440</v>
      </c>
      <c r="D24" s="43" t="s">
        <v>441</v>
      </c>
      <c r="E24" s="43" t="s">
        <v>424</v>
      </c>
      <c r="G24" s="39">
        <v>19</v>
      </c>
      <c r="H24" s="2" t="s">
        <v>61</v>
      </c>
      <c r="I24" s="55">
        <v>136</v>
      </c>
      <c r="J24" s="44" t="str">
        <f t="shared" si="0"/>
        <v xml:space="preserve">Greater Shepparton  </v>
      </c>
      <c r="L24" s="44" t="s">
        <v>296</v>
      </c>
      <c r="M24" s="58">
        <v>136</v>
      </c>
      <c r="O24" s="45" t="s">
        <v>304</v>
      </c>
      <c r="P24" s="46">
        <f t="shared" si="1"/>
        <v>23</v>
      </c>
      <c r="Q24" s="47">
        <f t="shared" si="2"/>
        <v>0.23704009069359994</v>
      </c>
    </row>
    <row r="25" spans="1:17" x14ac:dyDescent="0.2">
      <c r="A25" s="39">
        <v>21</v>
      </c>
      <c r="B25" s="40" t="s">
        <v>442</v>
      </c>
      <c r="C25" s="43" t="s">
        <v>443</v>
      </c>
      <c r="D25" s="43" t="s">
        <v>441</v>
      </c>
      <c r="E25" s="43" t="s">
        <v>424</v>
      </c>
      <c r="G25" s="39">
        <v>20</v>
      </c>
      <c r="H25" s="2" t="s">
        <v>54</v>
      </c>
      <c r="I25" s="55">
        <v>136</v>
      </c>
      <c r="J25" s="44" t="str">
        <f t="shared" si="0"/>
        <v xml:space="preserve">Wyndham  </v>
      </c>
      <c r="L25" s="44" t="s">
        <v>292</v>
      </c>
      <c r="M25" s="58">
        <v>136</v>
      </c>
      <c r="O25" s="45" t="s">
        <v>302</v>
      </c>
      <c r="P25" s="46">
        <f t="shared" si="1"/>
        <v>147</v>
      </c>
      <c r="Q25" s="47">
        <f t="shared" si="2"/>
        <v>1.5149953622590953</v>
      </c>
    </row>
    <row r="26" spans="1:17" x14ac:dyDescent="0.2">
      <c r="A26" s="39">
        <v>22</v>
      </c>
      <c r="B26" s="40" t="s">
        <v>444</v>
      </c>
      <c r="C26" s="43" t="s">
        <v>60</v>
      </c>
      <c r="D26" s="43" t="s">
        <v>445</v>
      </c>
      <c r="E26" s="43" t="s">
        <v>288</v>
      </c>
      <c r="G26" s="39">
        <v>21</v>
      </c>
      <c r="H26" s="2" t="s">
        <v>69</v>
      </c>
      <c r="I26" s="55">
        <v>127</v>
      </c>
      <c r="J26" s="44" t="str">
        <f t="shared" si="0"/>
        <v xml:space="preserve">Greater Dandenong  </v>
      </c>
      <c r="L26" s="44" t="s">
        <v>287</v>
      </c>
      <c r="M26" s="58">
        <v>127</v>
      </c>
      <c r="O26" s="45" t="s">
        <v>293</v>
      </c>
      <c r="P26" s="46">
        <f t="shared" si="1"/>
        <v>328</v>
      </c>
      <c r="Q26" s="47">
        <f t="shared" si="2"/>
        <v>3.3803978151087293</v>
      </c>
    </row>
    <row r="27" spans="1:17" x14ac:dyDescent="0.2">
      <c r="A27" s="39">
        <v>23</v>
      </c>
      <c r="B27" s="40" t="s">
        <v>446</v>
      </c>
      <c r="C27" s="43" t="s">
        <v>447</v>
      </c>
      <c r="D27" s="43" t="s">
        <v>389</v>
      </c>
      <c r="E27" s="43" t="s">
        <v>390</v>
      </c>
      <c r="G27" s="39">
        <v>22</v>
      </c>
      <c r="H27" s="2" t="s">
        <v>65</v>
      </c>
      <c r="I27" s="55">
        <v>116</v>
      </c>
      <c r="J27" s="44" t="str">
        <f t="shared" si="0"/>
        <v xml:space="preserve">Wyndham  </v>
      </c>
      <c r="L27" s="44" t="s">
        <v>292</v>
      </c>
      <c r="M27" s="58">
        <v>116</v>
      </c>
      <c r="O27" s="45" t="s">
        <v>309</v>
      </c>
      <c r="P27" s="46">
        <f t="shared" si="1"/>
        <v>0</v>
      </c>
      <c r="Q27" s="47">
        <f t="shared" si="2"/>
        <v>0</v>
      </c>
    </row>
    <row r="28" spans="1:17" x14ac:dyDescent="0.2">
      <c r="A28" s="39">
        <v>24</v>
      </c>
      <c r="B28" s="40" t="s">
        <v>448</v>
      </c>
      <c r="C28" s="43" t="s">
        <v>449</v>
      </c>
      <c r="D28" s="43" t="s">
        <v>450</v>
      </c>
      <c r="E28" s="43" t="s">
        <v>401</v>
      </c>
      <c r="G28" s="39">
        <v>23</v>
      </c>
      <c r="H28" s="2" t="s">
        <v>70</v>
      </c>
      <c r="I28" s="55">
        <v>113</v>
      </c>
      <c r="J28" s="44" t="str">
        <f t="shared" si="0"/>
        <v xml:space="preserve">Maribyrnong  </v>
      </c>
      <c r="L28" s="44" t="s">
        <v>294</v>
      </c>
      <c r="M28" s="58">
        <v>113</v>
      </c>
      <c r="O28" s="45" t="s">
        <v>301</v>
      </c>
      <c r="P28" s="46">
        <f t="shared" si="1"/>
        <v>55</v>
      </c>
      <c r="Q28" s="47">
        <f t="shared" si="2"/>
        <v>0.5668349994846954</v>
      </c>
    </row>
    <row r="29" spans="1:17" x14ac:dyDescent="0.2">
      <c r="A29" s="39">
        <v>25</v>
      </c>
      <c r="B29" s="40" t="s">
        <v>451</v>
      </c>
      <c r="C29" s="43" t="s">
        <v>452</v>
      </c>
      <c r="D29" s="43" t="s">
        <v>453</v>
      </c>
      <c r="E29" s="43" t="s">
        <v>386</v>
      </c>
      <c r="G29" s="39">
        <v>24</v>
      </c>
      <c r="H29" s="2" t="s">
        <v>88</v>
      </c>
      <c r="I29" s="55">
        <v>112</v>
      </c>
      <c r="J29" s="44" t="str">
        <f t="shared" si="0"/>
        <v xml:space="preserve">Moonee Valley  </v>
      </c>
      <c r="L29" s="44" t="s">
        <v>302</v>
      </c>
      <c r="M29" s="58">
        <v>112</v>
      </c>
      <c r="O29" s="45" t="s">
        <v>303</v>
      </c>
      <c r="P29" s="46">
        <f t="shared" si="1"/>
        <v>97</v>
      </c>
      <c r="Q29" s="47">
        <f t="shared" si="2"/>
        <v>0.99969081727300846</v>
      </c>
    </row>
    <row r="30" spans="1:17" x14ac:dyDescent="0.2">
      <c r="A30" s="39">
        <v>26</v>
      </c>
      <c r="B30" s="40" t="s">
        <v>454</v>
      </c>
      <c r="C30" s="43" t="s">
        <v>455</v>
      </c>
      <c r="D30" s="43" t="s">
        <v>456</v>
      </c>
      <c r="E30" s="43" t="s">
        <v>386</v>
      </c>
      <c r="G30" s="39">
        <v>25</v>
      </c>
      <c r="H30" s="2" t="s">
        <v>73</v>
      </c>
      <c r="I30" s="55">
        <v>104</v>
      </c>
      <c r="J30" s="44" t="str">
        <f t="shared" si="0"/>
        <v xml:space="preserve">Hume  </v>
      </c>
      <c r="L30" s="44" t="s">
        <v>291</v>
      </c>
      <c r="M30" s="58">
        <v>104</v>
      </c>
      <c r="O30" s="45" t="s">
        <v>290</v>
      </c>
      <c r="P30" s="46">
        <f t="shared" si="1"/>
        <v>1098</v>
      </c>
      <c r="Q30" s="47">
        <f t="shared" si="2"/>
        <v>11.316087807894466</v>
      </c>
    </row>
    <row r="31" spans="1:17" x14ac:dyDescent="0.2">
      <c r="A31" s="39">
        <v>27</v>
      </c>
      <c r="B31" s="40" t="s">
        <v>454</v>
      </c>
      <c r="C31" s="43" t="s">
        <v>455</v>
      </c>
      <c r="D31" s="43" t="s">
        <v>456</v>
      </c>
      <c r="E31" s="43" t="s">
        <v>409</v>
      </c>
      <c r="G31" s="39">
        <v>26</v>
      </c>
      <c r="H31" s="2" t="s">
        <v>78</v>
      </c>
      <c r="I31" s="55">
        <v>93</v>
      </c>
      <c r="J31" s="44" t="str">
        <f t="shared" si="0"/>
        <v xml:space="preserve">Casey  </v>
      </c>
      <c r="L31" s="44" t="s">
        <v>289</v>
      </c>
      <c r="M31" s="58">
        <v>93</v>
      </c>
      <c r="O31" s="45" t="s">
        <v>292</v>
      </c>
      <c r="P31" s="46">
        <f t="shared" si="1"/>
        <v>339</v>
      </c>
      <c r="Q31" s="47">
        <f t="shared" si="2"/>
        <v>3.4937648150056684</v>
      </c>
    </row>
    <row r="32" spans="1:17" x14ac:dyDescent="0.2">
      <c r="A32" s="39">
        <v>28</v>
      </c>
      <c r="B32" s="40" t="s">
        <v>457</v>
      </c>
      <c r="C32" s="43" t="s">
        <v>458</v>
      </c>
      <c r="D32" s="43" t="s">
        <v>456</v>
      </c>
      <c r="E32" s="43" t="s">
        <v>386</v>
      </c>
      <c r="G32" s="39">
        <v>27</v>
      </c>
      <c r="H32" s="2" t="s">
        <v>67</v>
      </c>
      <c r="I32" s="55">
        <v>88</v>
      </c>
      <c r="J32" s="44" t="str">
        <f t="shared" si="0"/>
        <v xml:space="preserve">Maribyrnong  </v>
      </c>
      <c r="L32" s="44" t="s">
        <v>294</v>
      </c>
      <c r="M32" s="58">
        <v>88</v>
      </c>
      <c r="O32" s="45" t="s">
        <v>311</v>
      </c>
      <c r="P32" s="46">
        <f t="shared" si="1"/>
        <v>10</v>
      </c>
      <c r="Q32" s="47">
        <f t="shared" si="2"/>
        <v>0.10306090899721736</v>
      </c>
    </row>
    <row r="33" spans="1:17" x14ac:dyDescent="0.2">
      <c r="A33" s="39">
        <v>29</v>
      </c>
      <c r="B33" s="40" t="s">
        <v>457</v>
      </c>
      <c r="C33" s="43" t="s">
        <v>458</v>
      </c>
      <c r="D33" s="43" t="s">
        <v>456</v>
      </c>
      <c r="E33" s="43" t="s">
        <v>409</v>
      </c>
      <c r="G33" s="39">
        <v>28</v>
      </c>
      <c r="H33" s="2" t="s">
        <v>80</v>
      </c>
      <c r="I33" s="55">
        <v>86</v>
      </c>
      <c r="J33" s="44" t="str">
        <f t="shared" si="0"/>
        <v xml:space="preserve">Casey  </v>
      </c>
      <c r="L33" s="44" t="s">
        <v>289</v>
      </c>
      <c r="M33" s="58">
        <v>86</v>
      </c>
      <c r="O33" s="48" t="s">
        <v>314</v>
      </c>
      <c r="P33" s="49">
        <f>SUM(P6:P32)</f>
        <v>9703</v>
      </c>
      <c r="Q33" s="49">
        <f>SUM(Q6:Q32)</f>
        <v>100.00000000000001</v>
      </c>
    </row>
    <row r="34" spans="1:17" x14ac:dyDescent="0.2">
      <c r="A34" s="39">
        <v>30</v>
      </c>
      <c r="B34" s="40" t="s">
        <v>459</v>
      </c>
      <c r="C34" s="43" t="s">
        <v>460</v>
      </c>
      <c r="D34" s="43" t="s">
        <v>461</v>
      </c>
      <c r="E34" s="43" t="s">
        <v>462</v>
      </c>
      <c r="G34" s="39">
        <v>29</v>
      </c>
      <c r="H34" s="2" t="s">
        <v>94</v>
      </c>
      <c r="I34" s="55">
        <v>74</v>
      </c>
      <c r="J34" s="44" t="str">
        <f t="shared" si="0"/>
        <v xml:space="preserve">Casey  </v>
      </c>
      <c r="L34" s="44" t="s">
        <v>289</v>
      </c>
      <c r="M34" s="58">
        <v>74</v>
      </c>
    </row>
    <row r="35" spans="1:17" x14ac:dyDescent="0.2">
      <c r="A35" s="39">
        <v>31</v>
      </c>
      <c r="B35" s="40" t="s">
        <v>463</v>
      </c>
      <c r="C35" s="43" t="s">
        <v>464</v>
      </c>
      <c r="D35" s="43" t="s">
        <v>465</v>
      </c>
      <c r="E35" s="43" t="s">
        <v>466</v>
      </c>
      <c r="G35" s="39">
        <v>30</v>
      </c>
      <c r="H35" s="2" t="s">
        <v>72</v>
      </c>
      <c r="I35" s="55">
        <v>73</v>
      </c>
      <c r="J35" s="44" t="str">
        <f t="shared" si="0"/>
        <v xml:space="preserve">Darebin  </v>
      </c>
      <c r="L35" s="44" t="s">
        <v>295</v>
      </c>
      <c r="M35" s="58">
        <v>73</v>
      </c>
    </row>
    <row r="36" spans="1:17" x14ac:dyDescent="0.2">
      <c r="A36" s="39">
        <v>32</v>
      </c>
      <c r="B36" s="40" t="s">
        <v>463</v>
      </c>
      <c r="C36" s="43" t="s">
        <v>464</v>
      </c>
      <c r="D36" s="43" t="s">
        <v>465</v>
      </c>
      <c r="E36" s="43" t="s">
        <v>467</v>
      </c>
      <c r="G36" s="39">
        <v>31</v>
      </c>
      <c r="H36" s="2" t="s">
        <v>98</v>
      </c>
      <c r="I36" s="55">
        <v>72</v>
      </c>
      <c r="J36" s="44" t="str">
        <f t="shared" si="0"/>
        <v xml:space="preserve">Hume  </v>
      </c>
      <c r="L36" s="44" t="s">
        <v>291</v>
      </c>
      <c r="M36" s="58">
        <v>72</v>
      </c>
    </row>
    <row r="37" spans="1:17" x14ac:dyDescent="0.2">
      <c r="A37" s="39">
        <v>33</v>
      </c>
      <c r="B37" s="40" t="s">
        <v>468</v>
      </c>
      <c r="C37" s="43" t="s">
        <v>469</v>
      </c>
      <c r="D37" s="43" t="s">
        <v>470</v>
      </c>
      <c r="E37" s="43" t="s">
        <v>471</v>
      </c>
      <c r="G37" s="39">
        <v>32</v>
      </c>
      <c r="H37" s="2" t="s">
        <v>75</v>
      </c>
      <c r="I37" s="55">
        <v>69</v>
      </c>
      <c r="J37" s="44" t="str">
        <f t="shared" si="0"/>
        <v xml:space="preserve">Hume  </v>
      </c>
      <c r="L37" s="44" t="s">
        <v>291</v>
      </c>
      <c r="M37" s="58">
        <v>69</v>
      </c>
    </row>
    <row r="38" spans="1:17" x14ac:dyDescent="0.2">
      <c r="A38" s="39">
        <v>34</v>
      </c>
      <c r="B38" s="40" t="s">
        <v>472</v>
      </c>
      <c r="C38" s="43" t="s">
        <v>473</v>
      </c>
      <c r="D38" s="43" t="s">
        <v>474</v>
      </c>
      <c r="E38" s="43" t="s">
        <v>475</v>
      </c>
      <c r="G38" s="39">
        <v>33</v>
      </c>
      <c r="H38" s="2" t="s">
        <v>82</v>
      </c>
      <c r="I38" s="55">
        <v>58</v>
      </c>
      <c r="J38" s="44" t="str">
        <f t="shared" si="0"/>
        <v xml:space="preserve">Whittlesea  </v>
      </c>
      <c r="L38" s="44" t="s">
        <v>290</v>
      </c>
      <c r="M38" s="58">
        <v>58</v>
      </c>
    </row>
    <row r="39" spans="1:17" x14ac:dyDescent="0.2">
      <c r="A39" s="39">
        <v>35</v>
      </c>
      <c r="B39" s="40" t="s">
        <v>476</v>
      </c>
      <c r="C39" s="43" t="s">
        <v>477</v>
      </c>
      <c r="D39" s="43" t="s">
        <v>404</v>
      </c>
      <c r="E39" s="43" t="s">
        <v>405</v>
      </c>
      <c r="G39" s="39">
        <v>34</v>
      </c>
      <c r="H39" s="2" t="s">
        <v>107</v>
      </c>
      <c r="I39" s="55">
        <v>55</v>
      </c>
      <c r="J39" s="44" t="str">
        <f t="shared" si="0"/>
        <v xml:space="preserve">Hume  </v>
      </c>
      <c r="L39" s="44" t="s">
        <v>291</v>
      </c>
      <c r="M39" s="58">
        <v>55</v>
      </c>
    </row>
    <row r="40" spans="1:17" x14ac:dyDescent="0.2">
      <c r="A40" s="39">
        <v>36</v>
      </c>
      <c r="B40" s="40" t="s">
        <v>478</v>
      </c>
      <c r="C40" s="43" t="s">
        <v>479</v>
      </c>
      <c r="D40" s="43" t="s">
        <v>480</v>
      </c>
      <c r="E40" s="43" t="s">
        <v>481</v>
      </c>
      <c r="G40" s="39">
        <v>35</v>
      </c>
      <c r="H40" s="2" t="s">
        <v>74</v>
      </c>
      <c r="I40" s="55">
        <v>54</v>
      </c>
      <c r="J40" s="44" t="str">
        <f t="shared" si="0"/>
        <v xml:space="preserve">Mildura  </v>
      </c>
      <c r="L40" s="44" t="s">
        <v>298</v>
      </c>
      <c r="M40" s="58">
        <v>54</v>
      </c>
    </row>
    <row r="41" spans="1:17" x14ac:dyDescent="0.2">
      <c r="A41" s="39">
        <v>37</v>
      </c>
      <c r="B41" s="40" t="s">
        <v>482</v>
      </c>
      <c r="C41" s="43" t="s">
        <v>483</v>
      </c>
      <c r="D41" s="43" t="s">
        <v>484</v>
      </c>
      <c r="E41" s="43" t="s">
        <v>397</v>
      </c>
      <c r="G41" s="39">
        <v>36</v>
      </c>
      <c r="H41" s="2" t="s">
        <v>92</v>
      </c>
      <c r="I41" s="55">
        <v>50</v>
      </c>
      <c r="J41" s="44" t="str">
        <f t="shared" si="0"/>
        <v xml:space="preserve">Brimbank  </v>
      </c>
      <c r="L41" s="44" t="s">
        <v>288</v>
      </c>
      <c r="M41" s="58">
        <v>50</v>
      </c>
    </row>
    <row r="42" spans="1:17" x14ac:dyDescent="0.2">
      <c r="A42" s="39">
        <v>38</v>
      </c>
      <c r="B42" s="40" t="s">
        <v>485</v>
      </c>
      <c r="C42" s="43" t="s">
        <v>486</v>
      </c>
      <c r="D42" s="43" t="s">
        <v>487</v>
      </c>
      <c r="E42" s="43" t="s">
        <v>295</v>
      </c>
      <c r="G42" s="39">
        <v>37</v>
      </c>
      <c r="H42" s="2" t="s">
        <v>71</v>
      </c>
      <c r="I42" s="55">
        <v>50</v>
      </c>
      <c r="J42" s="44" t="str">
        <f t="shared" si="0"/>
        <v xml:space="preserve">Greater Geelong  </v>
      </c>
      <c r="L42" s="44" t="s">
        <v>297</v>
      </c>
      <c r="M42" s="58">
        <v>50</v>
      </c>
    </row>
    <row r="43" spans="1:17" x14ac:dyDescent="0.2">
      <c r="A43" s="39">
        <v>39</v>
      </c>
      <c r="B43" s="40" t="s">
        <v>485</v>
      </c>
      <c r="C43" s="43" t="s">
        <v>486</v>
      </c>
      <c r="D43" s="43" t="s">
        <v>487</v>
      </c>
      <c r="E43" s="43" t="s">
        <v>311</v>
      </c>
      <c r="G43" s="39">
        <v>38</v>
      </c>
      <c r="H43" s="2" t="s">
        <v>123</v>
      </c>
      <c r="I43" s="55">
        <v>46</v>
      </c>
      <c r="J43" s="44" t="str">
        <f t="shared" si="0"/>
        <v xml:space="preserve">Hobsons Bay  </v>
      </c>
      <c r="L43" s="44" t="s">
        <v>299</v>
      </c>
      <c r="M43" s="58">
        <v>46</v>
      </c>
    </row>
    <row r="44" spans="1:17" x14ac:dyDescent="0.2">
      <c r="A44" s="39">
        <v>40</v>
      </c>
      <c r="B44" s="40" t="s">
        <v>488</v>
      </c>
      <c r="C44" s="43" t="s">
        <v>105</v>
      </c>
      <c r="D44" s="43" t="s">
        <v>489</v>
      </c>
      <c r="E44" s="43" t="s">
        <v>299</v>
      </c>
      <c r="G44" s="39">
        <v>39</v>
      </c>
      <c r="H44" s="2" t="s">
        <v>85</v>
      </c>
      <c r="I44" s="55">
        <v>46</v>
      </c>
      <c r="J44" s="44" t="str">
        <f t="shared" si="0"/>
        <v xml:space="preserve">Hume  </v>
      </c>
      <c r="L44" s="44" t="s">
        <v>291</v>
      </c>
      <c r="M44" s="58">
        <v>46</v>
      </c>
    </row>
    <row r="45" spans="1:17" x14ac:dyDescent="0.2">
      <c r="A45" s="39">
        <v>41</v>
      </c>
      <c r="B45" s="40" t="s">
        <v>490</v>
      </c>
      <c r="C45" s="43" t="s">
        <v>491</v>
      </c>
      <c r="D45" s="43" t="s">
        <v>492</v>
      </c>
      <c r="E45" s="43" t="s">
        <v>299</v>
      </c>
      <c r="G45" s="39">
        <v>40</v>
      </c>
      <c r="H45" s="2" t="s">
        <v>99</v>
      </c>
      <c r="I45" s="55">
        <v>45</v>
      </c>
      <c r="J45" s="44" t="str">
        <f t="shared" si="0"/>
        <v xml:space="preserve">Brimbank  </v>
      </c>
      <c r="L45" s="44" t="s">
        <v>288</v>
      </c>
      <c r="M45" s="58">
        <v>45</v>
      </c>
    </row>
    <row r="46" spans="1:17" x14ac:dyDescent="0.2">
      <c r="A46" s="39">
        <v>42</v>
      </c>
      <c r="B46" s="40" t="s">
        <v>493</v>
      </c>
      <c r="C46" s="43" t="s">
        <v>123</v>
      </c>
      <c r="D46" s="43" t="s">
        <v>494</v>
      </c>
      <c r="E46" s="43" t="s">
        <v>299</v>
      </c>
      <c r="G46" s="39">
        <v>41</v>
      </c>
      <c r="H46" s="2" t="s">
        <v>132</v>
      </c>
      <c r="I46" s="55">
        <v>44</v>
      </c>
      <c r="J46" s="44" t="str">
        <f t="shared" si="0"/>
        <v xml:space="preserve">Manningham  </v>
      </c>
      <c r="L46" s="44" t="s">
        <v>300</v>
      </c>
      <c r="M46" s="58">
        <v>44</v>
      </c>
    </row>
    <row r="47" spans="1:17" x14ac:dyDescent="0.2">
      <c r="A47" s="39">
        <v>43</v>
      </c>
      <c r="B47" s="40" t="s">
        <v>495</v>
      </c>
      <c r="C47" s="43" t="s">
        <v>100</v>
      </c>
      <c r="D47" s="43" t="s">
        <v>492</v>
      </c>
      <c r="E47" s="43" t="s">
        <v>299</v>
      </c>
      <c r="G47" s="39">
        <v>42</v>
      </c>
      <c r="H47" s="2" t="s">
        <v>135</v>
      </c>
      <c r="I47" s="55">
        <v>44</v>
      </c>
      <c r="J47" s="44" t="str">
        <f t="shared" si="0"/>
        <v xml:space="preserve">Brimbank  </v>
      </c>
      <c r="L47" s="44" t="s">
        <v>288</v>
      </c>
      <c r="M47" s="58">
        <v>44</v>
      </c>
    </row>
    <row r="48" spans="1:17" x14ac:dyDescent="0.2">
      <c r="A48" s="39">
        <v>44</v>
      </c>
      <c r="B48" s="40" t="s">
        <v>496</v>
      </c>
      <c r="C48" s="43" t="s">
        <v>497</v>
      </c>
      <c r="D48" s="43" t="s">
        <v>498</v>
      </c>
      <c r="E48" s="43" t="s">
        <v>308</v>
      </c>
      <c r="G48" s="39">
        <v>43</v>
      </c>
      <c r="H48" s="2" t="s">
        <v>114</v>
      </c>
      <c r="I48" s="55">
        <v>44</v>
      </c>
      <c r="J48" s="44" t="str">
        <f t="shared" si="0"/>
        <v xml:space="preserve">Wyndham  </v>
      </c>
      <c r="L48" s="44" t="s">
        <v>292</v>
      </c>
      <c r="M48" s="58">
        <v>44</v>
      </c>
    </row>
    <row r="49" spans="1:13" x14ac:dyDescent="0.2">
      <c r="A49" s="39">
        <v>45</v>
      </c>
      <c r="B49" s="40" t="s">
        <v>496</v>
      </c>
      <c r="C49" s="43" t="s">
        <v>497</v>
      </c>
      <c r="D49" s="43" t="s">
        <v>498</v>
      </c>
      <c r="E49" s="43" t="s">
        <v>499</v>
      </c>
      <c r="G49" s="39">
        <v>44</v>
      </c>
      <c r="H49" s="2" t="s">
        <v>81</v>
      </c>
      <c r="I49" s="55">
        <v>44</v>
      </c>
      <c r="J49" s="44" t="str">
        <f t="shared" si="0"/>
        <v xml:space="preserve">Maribyrnong  </v>
      </c>
      <c r="L49" s="44" t="s">
        <v>294</v>
      </c>
      <c r="M49" s="58">
        <v>44</v>
      </c>
    </row>
    <row r="50" spans="1:13" x14ac:dyDescent="0.2">
      <c r="A50" s="39">
        <v>46</v>
      </c>
      <c r="B50" s="40" t="s">
        <v>500</v>
      </c>
      <c r="C50" s="43" t="s">
        <v>501</v>
      </c>
      <c r="D50" s="43" t="s">
        <v>502</v>
      </c>
      <c r="E50" s="43" t="s">
        <v>405</v>
      </c>
      <c r="G50" s="39">
        <v>45</v>
      </c>
      <c r="H50" s="2" t="s">
        <v>121</v>
      </c>
      <c r="I50" s="55">
        <v>43</v>
      </c>
      <c r="J50" s="44" t="str">
        <f t="shared" si="0"/>
        <v xml:space="preserve">Banyule  </v>
      </c>
      <c r="L50" s="44" t="s">
        <v>305</v>
      </c>
      <c r="M50" s="58">
        <v>43</v>
      </c>
    </row>
    <row r="51" spans="1:13" x14ac:dyDescent="0.2">
      <c r="A51" s="39">
        <v>47</v>
      </c>
      <c r="B51" s="40" t="s">
        <v>503</v>
      </c>
      <c r="C51" s="43" t="s">
        <v>504</v>
      </c>
      <c r="D51" s="43" t="s">
        <v>385</v>
      </c>
      <c r="E51" s="43" t="s">
        <v>386</v>
      </c>
      <c r="G51" s="39">
        <v>46</v>
      </c>
      <c r="H51" s="2" t="s">
        <v>279</v>
      </c>
      <c r="I51" s="55">
        <v>43</v>
      </c>
      <c r="J51" s="44" t="str">
        <f t="shared" si="0"/>
        <v xml:space="preserve">Hume  </v>
      </c>
      <c r="L51" s="44" t="s">
        <v>291</v>
      </c>
      <c r="M51" s="58">
        <v>43</v>
      </c>
    </row>
    <row r="52" spans="1:13" x14ac:dyDescent="0.2">
      <c r="A52" s="39">
        <v>48</v>
      </c>
      <c r="B52" s="40" t="s">
        <v>505</v>
      </c>
      <c r="C52" s="43" t="s">
        <v>506</v>
      </c>
      <c r="D52" s="43" t="s">
        <v>507</v>
      </c>
      <c r="E52" s="43" t="s">
        <v>508</v>
      </c>
      <c r="G52" s="39">
        <v>47</v>
      </c>
      <c r="H52" s="2" t="s">
        <v>119</v>
      </c>
      <c r="I52" s="55">
        <v>41</v>
      </c>
      <c r="J52" s="44" t="str">
        <f t="shared" si="0"/>
        <v xml:space="preserve">Moreland  </v>
      </c>
      <c r="L52" s="44" t="s">
        <v>293</v>
      </c>
      <c r="M52" s="58">
        <v>41</v>
      </c>
    </row>
    <row r="53" spans="1:13" x14ac:dyDescent="0.2">
      <c r="A53" s="39">
        <v>49</v>
      </c>
      <c r="B53" s="40" t="s">
        <v>509</v>
      </c>
      <c r="C53" s="43" t="s">
        <v>510</v>
      </c>
      <c r="D53" s="43" t="s">
        <v>511</v>
      </c>
      <c r="E53" s="43" t="s">
        <v>512</v>
      </c>
      <c r="G53" s="39">
        <v>48</v>
      </c>
      <c r="H53" s="2" t="s">
        <v>100</v>
      </c>
      <c r="I53" s="55">
        <v>40</v>
      </c>
      <c r="J53" s="44" t="str">
        <f t="shared" si="0"/>
        <v xml:space="preserve">Hobsons Bay  </v>
      </c>
      <c r="L53" s="44" t="s">
        <v>299</v>
      </c>
      <c r="M53" s="58">
        <v>40</v>
      </c>
    </row>
    <row r="54" spans="1:13" x14ac:dyDescent="0.2">
      <c r="A54" s="39">
        <v>50</v>
      </c>
      <c r="B54" s="40" t="s">
        <v>509</v>
      </c>
      <c r="C54" s="43" t="s">
        <v>510</v>
      </c>
      <c r="D54" s="43" t="s">
        <v>511</v>
      </c>
      <c r="E54" s="43" t="s">
        <v>297</v>
      </c>
      <c r="G54" s="39">
        <v>49</v>
      </c>
      <c r="H54" s="2" t="s">
        <v>86</v>
      </c>
      <c r="I54" s="55">
        <v>40</v>
      </c>
      <c r="J54" s="44" t="str">
        <f t="shared" si="0"/>
        <v xml:space="preserve">Casey  </v>
      </c>
      <c r="L54" s="44" t="s">
        <v>289</v>
      </c>
      <c r="M54" s="58">
        <v>40</v>
      </c>
    </row>
    <row r="55" spans="1:13" x14ac:dyDescent="0.2">
      <c r="A55" s="39">
        <v>51</v>
      </c>
      <c r="B55" s="40" t="s">
        <v>513</v>
      </c>
      <c r="C55" s="43" t="s">
        <v>514</v>
      </c>
      <c r="D55" s="43" t="s">
        <v>515</v>
      </c>
      <c r="E55" s="43" t="s">
        <v>516</v>
      </c>
      <c r="G55" s="39">
        <v>50</v>
      </c>
      <c r="H55" s="2" t="s">
        <v>104</v>
      </c>
      <c r="I55" s="55">
        <v>39</v>
      </c>
      <c r="J55" s="44" t="str">
        <f t="shared" si="0"/>
        <v xml:space="preserve">Manningham  </v>
      </c>
      <c r="L55" s="44" t="s">
        <v>300</v>
      </c>
      <c r="M55" s="58">
        <v>39</v>
      </c>
    </row>
    <row r="56" spans="1:13" x14ac:dyDescent="0.2">
      <c r="A56" s="39">
        <v>52</v>
      </c>
      <c r="B56" s="40" t="s">
        <v>517</v>
      </c>
      <c r="C56" s="43" t="s">
        <v>518</v>
      </c>
      <c r="D56" s="43" t="s">
        <v>519</v>
      </c>
      <c r="E56" s="43" t="s">
        <v>397</v>
      </c>
      <c r="G56" s="39">
        <v>51</v>
      </c>
      <c r="H56" s="2" t="s">
        <v>96</v>
      </c>
      <c r="I56" s="55">
        <v>37</v>
      </c>
      <c r="J56" s="44" t="str">
        <f t="shared" si="0"/>
        <v xml:space="preserve">Darebin  </v>
      </c>
      <c r="L56" s="44" t="s">
        <v>295</v>
      </c>
      <c r="M56" s="58">
        <v>37</v>
      </c>
    </row>
    <row r="57" spans="1:13" x14ac:dyDescent="0.2">
      <c r="A57" s="39">
        <v>53</v>
      </c>
      <c r="B57" s="40" t="s">
        <v>520</v>
      </c>
      <c r="C57" s="43" t="s">
        <v>521</v>
      </c>
      <c r="D57" s="43" t="s">
        <v>412</v>
      </c>
      <c r="E57" s="43" t="s">
        <v>413</v>
      </c>
      <c r="G57" s="39">
        <v>52</v>
      </c>
      <c r="H57" s="2" t="s">
        <v>5826</v>
      </c>
      <c r="I57" s="55">
        <v>36</v>
      </c>
      <c r="J57" s="44" t="str">
        <f t="shared" si="0"/>
        <v xml:space="preserve">Greater Dandenong  </v>
      </c>
      <c r="L57" s="44" t="s">
        <v>287</v>
      </c>
      <c r="M57" s="58">
        <v>36</v>
      </c>
    </row>
    <row r="58" spans="1:13" x14ac:dyDescent="0.2">
      <c r="A58" s="39">
        <v>54</v>
      </c>
      <c r="B58" s="40" t="s">
        <v>522</v>
      </c>
      <c r="C58" s="43" t="s">
        <v>523</v>
      </c>
      <c r="D58" s="43" t="s">
        <v>524</v>
      </c>
      <c r="E58" s="43" t="s">
        <v>525</v>
      </c>
      <c r="G58" s="39">
        <v>53</v>
      </c>
      <c r="H58" s="2" t="s">
        <v>87</v>
      </c>
      <c r="I58" s="55">
        <v>34</v>
      </c>
      <c r="J58" s="44" t="str">
        <f t="shared" si="0"/>
        <v xml:space="preserve">Moreland  </v>
      </c>
      <c r="L58" s="44" t="s">
        <v>293</v>
      </c>
      <c r="M58" s="58">
        <v>34</v>
      </c>
    </row>
    <row r="59" spans="1:13" x14ac:dyDescent="0.2">
      <c r="A59" s="39">
        <v>55</v>
      </c>
      <c r="B59" s="40" t="s">
        <v>526</v>
      </c>
      <c r="C59" s="43" t="s">
        <v>527</v>
      </c>
      <c r="D59" s="43" t="s">
        <v>528</v>
      </c>
      <c r="E59" s="43" t="s">
        <v>420</v>
      </c>
      <c r="G59" s="39">
        <v>54</v>
      </c>
      <c r="H59" s="2" t="s">
        <v>89</v>
      </c>
      <c r="I59" s="55">
        <v>33</v>
      </c>
      <c r="J59" s="44" t="str">
        <f t="shared" si="0"/>
        <v xml:space="preserve">Greater Geelong  </v>
      </c>
      <c r="L59" s="44" t="s">
        <v>297</v>
      </c>
      <c r="M59" s="58">
        <v>33</v>
      </c>
    </row>
    <row r="60" spans="1:13" x14ac:dyDescent="0.2">
      <c r="A60" s="39">
        <v>56</v>
      </c>
      <c r="B60" s="40" t="s">
        <v>529</v>
      </c>
      <c r="C60" s="43" t="s">
        <v>530</v>
      </c>
      <c r="D60" s="43" t="s">
        <v>531</v>
      </c>
      <c r="E60" s="43" t="s">
        <v>301</v>
      </c>
      <c r="G60" s="39">
        <v>55</v>
      </c>
      <c r="H60" s="2" t="s">
        <v>111</v>
      </c>
      <c r="I60" s="55">
        <v>32</v>
      </c>
      <c r="J60" s="44" t="str">
        <f t="shared" si="0"/>
        <v xml:space="preserve">Manningham  </v>
      </c>
      <c r="L60" s="44" t="s">
        <v>300</v>
      </c>
      <c r="M60" s="58">
        <v>32</v>
      </c>
    </row>
    <row r="61" spans="1:13" x14ac:dyDescent="0.2">
      <c r="A61" s="39">
        <v>57</v>
      </c>
      <c r="B61" s="40" t="s">
        <v>532</v>
      </c>
      <c r="C61" s="43" t="s">
        <v>533</v>
      </c>
      <c r="D61" s="43" t="s">
        <v>534</v>
      </c>
      <c r="E61" s="43" t="s">
        <v>431</v>
      </c>
      <c r="G61" s="39">
        <v>56</v>
      </c>
      <c r="H61" s="2" t="s">
        <v>110</v>
      </c>
      <c r="I61" s="55">
        <v>31</v>
      </c>
      <c r="J61" s="44" t="str">
        <f t="shared" si="0"/>
        <v xml:space="preserve">Kingston  </v>
      </c>
      <c r="L61" s="44" t="s">
        <v>306</v>
      </c>
      <c r="M61" s="58">
        <v>31</v>
      </c>
    </row>
    <row r="62" spans="1:13" x14ac:dyDescent="0.2">
      <c r="A62" s="39">
        <v>58</v>
      </c>
      <c r="B62" s="40" t="s">
        <v>535</v>
      </c>
      <c r="C62" s="43" t="s">
        <v>536</v>
      </c>
      <c r="D62" s="43" t="s">
        <v>537</v>
      </c>
      <c r="E62" s="43" t="s">
        <v>308</v>
      </c>
      <c r="G62" s="39">
        <v>57</v>
      </c>
      <c r="H62" s="2" t="s">
        <v>93</v>
      </c>
      <c r="I62" s="55">
        <v>31</v>
      </c>
      <c r="J62" s="44" t="str">
        <f t="shared" si="0"/>
        <v xml:space="preserve">Greater Dandenong  </v>
      </c>
      <c r="L62" s="44" t="s">
        <v>287</v>
      </c>
      <c r="M62" s="58">
        <v>31</v>
      </c>
    </row>
    <row r="63" spans="1:13" x14ac:dyDescent="0.2">
      <c r="A63" s="39">
        <v>59</v>
      </c>
      <c r="B63" s="40" t="s">
        <v>538</v>
      </c>
      <c r="C63" s="43" t="s">
        <v>539</v>
      </c>
      <c r="D63" s="43" t="s">
        <v>540</v>
      </c>
      <c r="E63" s="43" t="s">
        <v>541</v>
      </c>
      <c r="G63" s="39">
        <v>58</v>
      </c>
      <c r="H63" s="2" t="s">
        <v>77</v>
      </c>
      <c r="I63" s="55">
        <v>31</v>
      </c>
      <c r="J63" s="44" t="str">
        <f t="shared" si="0"/>
        <v xml:space="preserve">Swan Hill  </v>
      </c>
      <c r="L63" s="44" t="s">
        <v>301</v>
      </c>
      <c r="M63" s="58">
        <v>31</v>
      </c>
    </row>
    <row r="64" spans="1:13" x14ac:dyDescent="0.2">
      <c r="A64" s="39">
        <v>60</v>
      </c>
      <c r="B64" s="40" t="s">
        <v>542</v>
      </c>
      <c r="C64" s="43" t="s">
        <v>543</v>
      </c>
      <c r="D64" s="43" t="s">
        <v>544</v>
      </c>
      <c r="E64" s="43" t="s">
        <v>541</v>
      </c>
      <c r="G64" s="39">
        <v>59</v>
      </c>
      <c r="H64" s="2" t="s">
        <v>4362</v>
      </c>
      <c r="I64" s="55">
        <v>30</v>
      </c>
      <c r="J64" s="44" t="str">
        <f t="shared" si="0"/>
        <v xml:space="preserve">Whittlesea  </v>
      </c>
      <c r="L64" s="44" t="s">
        <v>290</v>
      </c>
      <c r="M64" s="58">
        <v>30</v>
      </c>
    </row>
    <row r="65" spans="1:13" x14ac:dyDescent="0.2">
      <c r="A65" s="39">
        <v>61</v>
      </c>
      <c r="B65" s="40" t="s">
        <v>545</v>
      </c>
      <c r="C65" s="43" t="s">
        <v>546</v>
      </c>
      <c r="D65" s="43" t="s">
        <v>540</v>
      </c>
      <c r="E65" s="43" t="s">
        <v>541</v>
      </c>
      <c r="G65" s="39">
        <v>60</v>
      </c>
      <c r="H65" s="2" t="s">
        <v>5601</v>
      </c>
      <c r="I65" s="55">
        <v>30</v>
      </c>
      <c r="J65" s="44" t="str">
        <f t="shared" si="0"/>
        <v xml:space="preserve">Wellington  </v>
      </c>
      <c r="L65" s="44" t="s">
        <v>424</v>
      </c>
      <c r="M65" s="58">
        <v>30</v>
      </c>
    </row>
    <row r="66" spans="1:13" x14ac:dyDescent="0.2">
      <c r="A66" s="39">
        <v>62</v>
      </c>
      <c r="B66" s="40" t="s">
        <v>545</v>
      </c>
      <c r="C66" s="43" t="s">
        <v>546</v>
      </c>
      <c r="D66" s="43" t="s">
        <v>540</v>
      </c>
      <c r="E66" s="43" t="s">
        <v>547</v>
      </c>
      <c r="G66" s="39">
        <v>61</v>
      </c>
      <c r="H66" s="2" t="s">
        <v>102</v>
      </c>
      <c r="I66" s="55">
        <v>29</v>
      </c>
      <c r="J66" s="44" t="str">
        <f t="shared" si="0"/>
        <v xml:space="preserve">Hume  </v>
      </c>
      <c r="L66" s="44" t="s">
        <v>291</v>
      </c>
      <c r="M66" s="58">
        <v>29</v>
      </c>
    </row>
    <row r="67" spans="1:13" x14ac:dyDescent="0.2">
      <c r="A67" s="39">
        <v>63</v>
      </c>
      <c r="B67" s="40" t="s">
        <v>548</v>
      </c>
      <c r="C67" s="43" t="s">
        <v>549</v>
      </c>
      <c r="D67" s="43" t="s">
        <v>550</v>
      </c>
      <c r="E67" s="43" t="s">
        <v>551</v>
      </c>
      <c r="G67" s="39">
        <v>62</v>
      </c>
      <c r="H67" s="2" t="s">
        <v>103</v>
      </c>
      <c r="I67" s="55">
        <v>29</v>
      </c>
      <c r="J67" s="44" t="str">
        <f t="shared" si="0"/>
        <v xml:space="preserve">Casey  </v>
      </c>
      <c r="L67" s="44" t="s">
        <v>289</v>
      </c>
      <c r="M67" s="58">
        <v>29</v>
      </c>
    </row>
    <row r="68" spans="1:13" x14ac:dyDescent="0.2">
      <c r="A68" s="39">
        <v>64</v>
      </c>
      <c r="B68" s="40" t="s">
        <v>552</v>
      </c>
      <c r="C68" s="43" t="s">
        <v>553</v>
      </c>
      <c r="D68" s="43" t="s">
        <v>554</v>
      </c>
      <c r="E68" s="43" t="s">
        <v>555</v>
      </c>
      <c r="G68" s="39">
        <v>63</v>
      </c>
      <c r="H68" s="2" t="s">
        <v>278</v>
      </c>
      <c r="I68" s="55">
        <v>27</v>
      </c>
      <c r="J68" s="44" t="str">
        <f t="shared" si="0"/>
        <v xml:space="preserve">Moreland  </v>
      </c>
      <c r="L68" s="44" t="s">
        <v>293</v>
      </c>
      <c r="M68" s="58">
        <v>27</v>
      </c>
    </row>
    <row r="69" spans="1:13" x14ac:dyDescent="0.2">
      <c r="A69" s="39">
        <v>65</v>
      </c>
      <c r="B69" s="40" t="s">
        <v>556</v>
      </c>
      <c r="C69" s="43" t="s">
        <v>557</v>
      </c>
      <c r="D69" s="43" t="s">
        <v>558</v>
      </c>
      <c r="E69" s="43" t="s">
        <v>559</v>
      </c>
      <c r="G69" s="39">
        <v>64</v>
      </c>
      <c r="H69" s="2" t="s">
        <v>95</v>
      </c>
      <c r="I69" s="55">
        <v>26</v>
      </c>
      <c r="J69" s="44" t="str">
        <f t="shared" si="0"/>
        <v xml:space="preserve">Brimbank  </v>
      </c>
      <c r="L69" s="44" t="s">
        <v>288</v>
      </c>
      <c r="M69" s="58">
        <v>26</v>
      </c>
    </row>
    <row r="70" spans="1:13" x14ac:dyDescent="0.2">
      <c r="A70" s="39">
        <v>66</v>
      </c>
      <c r="B70" s="40" t="s">
        <v>560</v>
      </c>
      <c r="C70" s="43" t="s">
        <v>561</v>
      </c>
      <c r="D70" s="43" t="s">
        <v>562</v>
      </c>
      <c r="E70" s="43" t="s">
        <v>409</v>
      </c>
      <c r="G70" s="39">
        <v>65</v>
      </c>
      <c r="H70" s="2" t="s">
        <v>1586</v>
      </c>
      <c r="I70" s="55">
        <v>25</v>
      </c>
      <c r="J70" s="44" t="str">
        <f t="shared" si="0"/>
        <v xml:space="preserve">Brimbank  </v>
      </c>
      <c r="L70" s="44" t="s">
        <v>288</v>
      </c>
      <c r="M70" s="58">
        <v>25</v>
      </c>
    </row>
    <row r="71" spans="1:13" x14ac:dyDescent="0.2">
      <c r="A71" s="39">
        <v>67</v>
      </c>
      <c r="B71" s="40" t="s">
        <v>563</v>
      </c>
      <c r="C71" s="43" t="s">
        <v>564</v>
      </c>
      <c r="D71" s="43" t="s">
        <v>565</v>
      </c>
      <c r="E71" s="43" t="s">
        <v>424</v>
      </c>
      <c r="G71" s="39">
        <v>66</v>
      </c>
      <c r="H71" s="2" t="s">
        <v>133</v>
      </c>
      <c r="I71" s="55">
        <v>25</v>
      </c>
      <c r="J71" s="44" t="str">
        <f t="shared" ref="J71:J128" si="3">VLOOKUP(MATCH(H71,$C$5:$C$3523,0),$A$5:$E$3523,5)</f>
        <v xml:space="preserve">Moonee Valley  </v>
      </c>
      <c r="L71" s="44" t="s">
        <v>302</v>
      </c>
      <c r="M71" s="58">
        <v>25</v>
      </c>
    </row>
    <row r="72" spans="1:13" x14ac:dyDescent="0.2">
      <c r="A72" s="39">
        <v>68</v>
      </c>
      <c r="B72" s="40" t="s">
        <v>566</v>
      </c>
      <c r="C72" s="43" t="s">
        <v>567</v>
      </c>
      <c r="D72" s="43" t="s">
        <v>568</v>
      </c>
      <c r="E72" s="43" t="s">
        <v>296</v>
      </c>
      <c r="G72" s="39">
        <v>67</v>
      </c>
      <c r="H72" s="2" t="s">
        <v>112</v>
      </c>
      <c r="I72" s="55">
        <v>25</v>
      </c>
      <c r="J72" s="44" t="str">
        <f t="shared" si="3"/>
        <v xml:space="preserve">Wyndham  </v>
      </c>
      <c r="L72" s="44" t="s">
        <v>292</v>
      </c>
      <c r="M72" s="58">
        <v>25</v>
      </c>
    </row>
    <row r="73" spans="1:13" x14ac:dyDescent="0.2">
      <c r="A73" s="39">
        <v>69</v>
      </c>
      <c r="B73" s="40" t="s">
        <v>569</v>
      </c>
      <c r="C73" s="43" t="s">
        <v>570</v>
      </c>
      <c r="D73" s="43" t="s">
        <v>568</v>
      </c>
      <c r="E73" s="43" t="s">
        <v>571</v>
      </c>
      <c r="G73" s="39">
        <v>68</v>
      </c>
      <c r="H73" s="2" t="s">
        <v>101</v>
      </c>
      <c r="I73" s="55">
        <v>24</v>
      </c>
      <c r="J73" s="44" t="str">
        <f t="shared" si="3"/>
        <v xml:space="preserve">Casey  </v>
      </c>
      <c r="L73" s="44" t="s">
        <v>289</v>
      </c>
      <c r="M73" s="58">
        <v>24</v>
      </c>
    </row>
    <row r="74" spans="1:13" x14ac:dyDescent="0.2">
      <c r="A74" s="39">
        <v>70</v>
      </c>
      <c r="B74" s="40" t="s">
        <v>572</v>
      </c>
      <c r="C74" s="43" t="s">
        <v>573</v>
      </c>
      <c r="D74" s="43" t="s">
        <v>574</v>
      </c>
      <c r="E74" s="43" t="s">
        <v>405</v>
      </c>
      <c r="G74" s="39">
        <v>69</v>
      </c>
      <c r="H74" s="2" t="s">
        <v>286</v>
      </c>
      <c r="I74" s="55">
        <v>24</v>
      </c>
      <c r="J74" s="44" t="str">
        <f t="shared" si="3"/>
        <v xml:space="preserve">Swan Hill  </v>
      </c>
      <c r="L74" s="44" t="s">
        <v>301</v>
      </c>
      <c r="M74" s="58">
        <v>24</v>
      </c>
    </row>
    <row r="75" spans="1:13" x14ac:dyDescent="0.2">
      <c r="A75" s="39">
        <v>71</v>
      </c>
      <c r="B75" s="40" t="s">
        <v>572</v>
      </c>
      <c r="C75" s="43" t="s">
        <v>573</v>
      </c>
      <c r="D75" s="43" t="s">
        <v>574</v>
      </c>
      <c r="E75" s="43" t="s">
        <v>575</v>
      </c>
      <c r="G75" s="39">
        <v>70</v>
      </c>
      <c r="H75" s="2" t="s">
        <v>433</v>
      </c>
      <c r="I75" s="55">
        <v>22</v>
      </c>
      <c r="J75" s="44" t="str">
        <f t="shared" si="3"/>
        <v xml:space="preserve">Brimbank  </v>
      </c>
      <c r="L75" s="44" t="s">
        <v>288</v>
      </c>
      <c r="M75" s="58">
        <v>22</v>
      </c>
    </row>
    <row r="76" spans="1:13" x14ac:dyDescent="0.2">
      <c r="A76" s="39">
        <v>72</v>
      </c>
      <c r="B76" s="40" t="s">
        <v>576</v>
      </c>
      <c r="C76" s="43" t="s">
        <v>577</v>
      </c>
      <c r="D76" s="43" t="s">
        <v>574</v>
      </c>
      <c r="E76" s="43" t="s">
        <v>578</v>
      </c>
      <c r="G76" s="39">
        <v>71</v>
      </c>
      <c r="H76" s="2" t="s">
        <v>1726</v>
      </c>
      <c r="I76" s="55">
        <v>21</v>
      </c>
      <c r="J76" s="44" t="str">
        <f t="shared" si="3"/>
        <v xml:space="preserve">Melton  </v>
      </c>
      <c r="L76" s="44" t="s">
        <v>313</v>
      </c>
      <c r="M76" s="58">
        <v>21</v>
      </c>
    </row>
    <row r="77" spans="1:13" x14ac:dyDescent="0.2">
      <c r="A77" s="39">
        <v>73</v>
      </c>
      <c r="B77" s="40" t="s">
        <v>579</v>
      </c>
      <c r="C77" s="43" t="s">
        <v>580</v>
      </c>
      <c r="D77" s="43" t="s">
        <v>574</v>
      </c>
      <c r="E77" s="43" t="s">
        <v>405</v>
      </c>
      <c r="G77" s="39">
        <v>72</v>
      </c>
      <c r="H77" s="2" t="s">
        <v>91</v>
      </c>
      <c r="I77" s="55">
        <v>21</v>
      </c>
      <c r="J77" s="44" t="str">
        <f t="shared" si="3"/>
        <v xml:space="preserve">Moreland  </v>
      </c>
      <c r="L77" s="44" t="s">
        <v>293</v>
      </c>
      <c r="M77" s="58">
        <v>21</v>
      </c>
    </row>
    <row r="78" spans="1:13" x14ac:dyDescent="0.2">
      <c r="A78" s="39">
        <v>74</v>
      </c>
      <c r="B78" s="40" t="s">
        <v>581</v>
      </c>
      <c r="C78" s="43" t="s">
        <v>582</v>
      </c>
      <c r="D78" s="43" t="s">
        <v>583</v>
      </c>
      <c r="E78" s="43" t="s">
        <v>584</v>
      </c>
      <c r="G78" s="39">
        <v>73</v>
      </c>
      <c r="H78" s="2" t="s">
        <v>6855</v>
      </c>
      <c r="I78" s="55">
        <v>21</v>
      </c>
      <c r="J78" s="44" t="str">
        <f t="shared" si="3"/>
        <v xml:space="preserve">Whittlesea  </v>
      </c>
      <c r="L78" s="44" t="s">
        <v>290</v>
      </c>
      <c r="M78" s="58">
        <v>21</v>
      </c>
    </row>
    <row r="79" spans="1:13" x14ac:dyDescent="0.2">
      <c r="A79" s="39">
        <v>75</v>
      </c>
      <c r="B79" s="40" t="s">
        <v>581</v>
      </c>
      <c r="C79" s="43" t="s">
        <v>582</v>
      </c>
      <c r="D79" s="43" t="s">
        <v>583</v>
      </c>
      <c r="E79" s="43" t="s">
        <v>585</v>
      </c>
      <c r="G79" s="39">
        <v>74</v>
      </c>
      <c r="H79" s="2" t="s">
        <v>97</v>
      </c>
      <c r="I79" s="55">
        <v>20</v>
      </c>
      <c r="J79" s="44" t="str">
        <f t="shared" si="3"/>
        <v xml:space="preserve">Casey  </v>
      </c>
      <c r="L79" s="44" t="s">
        <v>289</v>
      </c>
      <c r="M79" s="58">
        <v>20</v>
      </c>
    </row>
    <row r="80" spans="1:13" x14ac:dyDescent="0.2">
      <c r="A80" s="39">
        <v>76</v>
      </c>
      <c r="B80" s="40" t="s">
        <v>586</v>
      </c>
      <c r="C80" s="43" t="s">
        <v>587</v>
      </c>
      <c r="D80" s="43" t="s">
        <v>519</v>
      </c>
      <c r="E80" s="43" t="s">
        <v>397</v>
      </c>
      <c r="G80" s="39">
        <v>75</v>
      </c>
      <c r="H80" s="2" t="s">
        <v>952</v>
      </c>
      <c r="I80" s="55">
        <v>19</v>
      </c>
      <c r="J80" s="44" t="str">
        <f t="shared" si="3"/>
        <v xml:space="preserve">Greater Geelong  </v>
      </c>
      <c r="L80" s="44" t="s">
        <v>297</v>
      </c>
      <c r="M80" s="58">
        <v>19</v>
      </c>
    </row>
    <row r="81" spans="1:13" x14ac:dyDescent="0.2">
      <c r="A81" s="39">
        <v>77</v>
      </c>
      <c r="B81" s="40" t="s">
        <v>588</v>
      </c>
      <c r="C81" s="43" t="s">
        <v>92</v>
      </c>
      <c r="D81" s="43" t="s">
        <v>589</v>
      </c>
      <c r="E81" s="43" t="s">
        <v>288</v>
      </c>
      <c r="G81" s="39">
        <v>76</v>
      </c>
      <c r="H81" s="2" t="s">
        <v>124</v>
      </c>
      <c r="I81" s="55">
        <v>19</v>
      </c>
      <c r="J81" s="44" t="str">
        <f t="shared" si="3"/>
        <v xml:space="preserve">Whitehorse  </v>
      </c>
      <c r="L81" s="44" t="s">
        <v>303</v>
      </c>
      <c r="M81" s="58">
        <v>19</v>
      </c>
    </row>
    <row r="82" spans="1:13" x14ac:dyDescent="0.2">
      <c r="A82" s="39">
        <v>78</v>
      </c>
      <c r="B82" s="40" t="s">
        <v>590</v>
      </c>
      <c r="C82" s="43" t="s">
        <v>591</v>
      </c>
      <c r="D82" s="43" t="s">
        <v>592</v>
      </c>
      <c r="E82" s="43" t="s">
        <v>296</v>
      </c>
      <c r="G82" s="39">
        <v>77</v>
      </c>
      <c r="H82" s="2" t="s">
        <v>118</v>
      </c>
      <c r="I82" s="55">
        <v>19</v>
      </c>
      <c r="J82" s="44" t="str">
        <f t="shared" si="3"/>
        <v xml:space="preserve">Greater Geelong  </v>
      </c>
      <c r="L82" s="44" t="s">
        <v>297</v>
      </c>
      <c r="M82" s="58">
        <v>19</v>
      </c>
    </row>
    <row r="83" spans="1:13" x14ac:dyDescent="0.2">
      <c r="A83" s="39">
        <v>79</v>
      </c>
      <c r="B83" s="40" t="s">
        <v>593</v>
      </c>
      <c r="C83" s="43" t="s">
        <v>594</v>
      </c>
      <c r="D83" s="43" t="s">
        <v>595</v>
      </c>
      <c r="E83" s="43" t="s">
        <v>413</v>
      </c>
      <c r="G83" s="39">
        <v>78</v>
      </c>
      <c r="H83" s="2" t="s">
        <v>106</v>
      </c>
      <c r="I83" s="55">
        <v>18</v>
      </c>
      <c r="J83" s="44" t="str">
        <f t="shared" si="3"/>
        <v xml:space="preserve">Colac Otway  </v>
      </c>
      <c r="L83" s="44" t="s">
        <v>308</v>
      </c>
      <c r="M83" s="58">
        <v>18</v>
      </c>
    </row>
    <row r="84" spans="1:13" x14ac:dyDescent="0.2">
      <c r="A84" s="39">
        <v>80</v>
      </c>
      <c r="B84" s="40" t="s">
        <v>596</v>
      </c>
      <c r="C84" s="43" t="s">
        <v>597</v>
      </c>
      <c r="D84" s="43" t="s">
        <v>598</v>
      </c>
      <c r="E84" s="43" t="s">
        <v>599</v>
      </c>
      <c r="G84" s="39">
        <v>79</v>
      </c>
      <c r="H84" s="2" t="s">
        <v>134</v>
      </c>
      <c r="I84" s="55">
        <v>18</v>
      </c>
      <c r="J84" s="44" t="str">
        <f t="shared" si="3"/>
        <v xml:space="preserve">Banyule  </v>
      </c>
      <c r="L84" s="44" t="s">
        <v>305</v>
      </c>
      <c r="M84" s="58">
        <v>18</v>
      </c>
    </row>
    <row r="85" spans="1:13" x14ac:dyDescent="0.2">
      <c r="A85" s="39">
        <v>81</v>
      </c>
      <c r="B85" s="40" t="s">
        <v>600</v>
      </c>
      <c r="C85" s="43" t="s">
        <v>601</v>
      </c>
      <c r="D85" s="43" t="s">
        <v>602</v>
      </c>
      <c r="E85" s="43" t="s">
        <v>309</v>
      </c>
      <c r="G85" s="39">
        <v>80</v>
      </c>
      <c r="H85" s="2" t="s">
        <v>113</v>
      </c>
      <c r="I85" s="55">
        <v>18</v>
      </c>
      <c r="J85" s="44" t="str">
        <f t="shared" si="3"/>
        <v xml:space="preserve">Brimbank  </v>
      </c>
      <c r="L85" s="44" t="s">
        <v>288</v>
      </c>
      <c r="M85" s="58">
        <v>18</v>
      </c>
    </row>
    <row r="86" spans="1:13" x14ac:dyDescent="0.2">
      <c r="A86" s="39">
        <v>82</v>
      </c>
      <c r="B86" s="40" t="s">
        <v>603</v>
      </c>
      <c r="C86" s="43" t="s">
        <v>604</v>
      </c>
      <c r="D86" s="43" t="s">
        <v>558</v>
      </c>
      <c r="E86" s="43" t="s">
        <v>559</v>
      </c>
      <c r="G86" s="39">
        <v>81</v>
      </c>
      <c r="H86" s="2" t="s">
        <v>83</v>
      </c>
      <c r="I86" s="55">
        <v>18</v>
      </c>
      <c r="J86" s="44" t="str">
        <f t="shared" si="3"/>
        <v xml:space="preserve">Wyndham  </v>
      </c>
      <c r="L86" s="44" t="s">
        <v>292</v>
      </c>
      <c r="M86" s="58">
        <v>18</v>
      </c>
    </row>
    <row r="87" spans="1:13" x14ac:dyDescent="0.2">
      <c r="A87" s="39">
        <v>83</v>
      </c>
      <c r="B87" s="40" t="s">
        <v>605</v>
      </c>
      <c r="C87" s="43" t="s">
        <v>606</v>
      </c>
      <c r="D87" s="43" t="s">
        <v>607</v>
      </c>
      <c r="E87" s="43" t="s">
        <v>547</v>
      </c>
      <c r="G87" s="39">
        <v>82</v>
      </c>
      <c r="H87" s="2" t="s">
        <v>108</v>
      </c>
      <c r="I87" s="55">
        <v>17</v>
      </c>
      <c r="J87" s="44" t="str">
        <f t="shared" si="3"/>
        <v xml:space="preserve">Hobsons Bay  </v>
      </c>
      <c r="L87" s="44" t="s">
        <v>299</v>
      </c>
      <c r="M87" s="58">
        <v>17</v>
      </c>
    </row>
    <row r="88" spans="1:13" x14ac:dyDescent="0.2">
      <c r="A88" s="39">
        <v>84</v>
      </c>
      <c r="B88" s="40" t="s">
        <v>608</v>
      </c>
      <c r="C88" s="43" t="s">
        <v>609</v>
      </c>
      <c r="D88" s="43" t="s">
        <v>607</v>
      </c>
      <c r="E88" s="43" t="s">
        <v>547</v>
      </c>
      <c r="G88" s="39">
        <v>83</v>
      </c>
      <c r="H88" s="2" t="s">
        <v>76</v>
      </c>
      <c r="I88" s="55">
        <v>17</v>
      </c>
      <c r="J88" s="44" t="str">
        <f t="shared" si="3"/>
        <v xml:space="preserve">Maribyrnong  </v>
      </c>
      <c r="L88" s="44" t="s">
        <v>294</v>
      </c>
      <c r="M88" s="58">
        <v>17</v>
      </c>
    </row>
    <row r="89" spans="1:13" x14ac:dyDescent="0.2">
      <c r="A89" s="39">
        <v>85</v>
      </c>
      <c r="B89" s="40" t="s">
        <v>610</v>
      </c>
      <c r="C89" s="43" t="s">
        <v>611</v>
      </c>
      <c r="D89" s="43" t="s">
        <v>612</v>
      </c>
      <c r="E89" s="43" t="s">
        <v>613</v>
      </c>
      <c r="G89" s="39">
        <v>84</v>
      </c>
      <c r="H89" s="2" t="s">
        <v>138</v>
      </c>
      <c r="I89" s="55">
        <v>17</v>
      </c>
      <c r="J89" s="44" t="str">
        <f t="shared" si="3"/>
        <v xml:space="preserve">Maroondah  </v>
      </c>
      <c r="L89" s="44" t="s">
        <v>310</v>
      </c>
      <c r="M89" s="58">
        <v>17</v>
      </c>
    </row>
    <row r="90" spans="1:13" x14ac:dyDescent="0.2">
      <c r="A90" s="39">
        <v>86</v>
      </c>
      <c r="B90" s="40" t="s">
        <v>614</v>
      </c>
      <c r="C90" s="43" t="s">
        <v>615</v>
      </c>
      <c r="D90" s="43" t="s">
        <v>616</v>
      </c>
      <c r="E90" s="43" t="s">
        <v>617</v>
      </c>
      <c r="G90" s="39">
        <v>85</v>
      </c>
      <c r="H90" s="2" t="s">
        <v>127</v>
      </c>
      <c r="I90" s="55">
        <v>16</v>
      </c>
      <c r="J90" s="44" t="str">
        <f t="shared" si="3"/>
        <v xml:space="preserve">Whitehorse  </v>
      </c>
      <c r="L90" s="44" t="s">
        <v>303</v>
      </c>
      <c r="M90" s="58">
        <v>16</v>
      </c>
    </row>
    <row r="91" spans="1:13" x14ac:dyDescent="0.2">
      <c r="A91" s="39">
        <v>87</v>
      </c>
      <c r="B91" s="40" t="s">
        <v>618</v>
      </c>
      <c r="C91" s="43" t="s">
        <v>619</v>
      </c>
      <c r="D91" s="43" t="s">
        <v>470</v>
      </c>
      <c r="E91" s="43" t="s">
        <v>401</v>
      </c>
      <c r="G91" s="39">
        <v>86</v>
      </c>
      <c r="H91" s="2" t="s">
        <v>152</v>
      </c>
      <c r="I91" s="55">
        <v>16</v>
      </c>
      <c r="J91" s="44" t="str">
        <f t="shared" si="3"/>
        <v xml:space="preserve">Maribyrnong  </v>
      </c>
      <c r="L91" s="44" t="s">
        <v>294</v>
      </c>
      <c r="M91" s="58">
        <v>16</v>
      </c>
    </row>
    <row r="92" spans="1:13" x14ac:dyDescent="0.2">
      <c r="A92" s="39">
        <v>88</v>
      </c>
      <c r="B92" s="40" t="s">
        <v>620</v>
      </c>
      <c r="C92" s="43" t="s">
        <v>619</v>
      </c>
      <c r="D92" s="43" t="s">
        <v>607</v>
      </c>
      <c r="E92" s="43" t="s">
        <v>599</v>
      </c>
      <c r="G92" s="39">
        <v>87</v>
      </c>
      <c r="H92" s="2" t="s">
        <v>5007</v>
      </c>
      <c r="I92" s="55">
        <v>16</v>
      </c>
      <c r="J92" s="44" t="str">
        <f t="shared" si="3"/>
        <v xml:space="preserve">Greater Dandenong  </v>
      </c>
      <c r="L92" s="44" t="s">
        <v>287</v>
      </c>
      <c r="M92" s="58">
        <v>16</v>
      </c>
    </row>
    <row r="93" spans="1:13" x14ac:dyDescent="0.2">
      <c r="A93" s="39">
        <v>89</v>
      </c>
      <c r="B93" s="40" t="s">
        <v>621</v>
      </c>
      <c r="C93" s="43" t="s">
        <v>622</v>
      </c>
      <c r="D93" s="43" t="s">
        <v>623</v>
      </c>
      <c r="E93" s="43" t="s">
        <v>302</v>
      </c>
      <c r="G93" s="39">
        <v>88</v>
      </c>
      <c r="H93" s="2" t="s">
        <v>363</v>
      </c>
      <c r="I93" s="55">
        <v>16</v>
      </c>
      <c r="J93" s="44" t="str">
        <f t="shared" si="3"/>
        <v xml:space="preserve">Melbourne  </v>
      </c>
      <c r="L93" s="44" t="s">
        <v>312</v>
      </c>
      <c r="M93" s="58">
        <v>16</v>
      </c>
    </row>
    <row r="94" spans="1:13" x14ac:dyDescent="0.2">
      <c r="A94" s="39">
        <v>90</v>
      </c>
      <c r="B94" s="40" t="s">
        <v>624</v>
      </c>
      <c r="C94" s="43" t="s">
        <v>625</v>
      </c>
      <c r="D94" s="43" t="s">
        <v>626</v>
      </c>
      <c r="E94" s="43" t="s">
        <v>627</v>
      </c>
      <c r="G94" s="39">
        <v>89</v>
      </c>
      <c r="H94" s="2" t="s">
        <v>6741</v>
      </c>
      <c r="I94" s="55">
        <v>16</v>
      </c>
      <c r="J94" s="44" t="str">
        <f t="shared" si="3"/>
        <v xml:space="preserve">Hume  </v>
      </c>
      <c r="L94" s="44" t="s">
        <v>291</v>
      </c>
      <c r="M94" s="58">
        <v>16</v>
      </c>
    </row>
    <row r="95" spans="1:13" x14ac:dyDescent="0.2">
      <c r="A95" s="39">
        <v>91</v>
      </c>
      <c r="B95" s="40" t="s">
        <v>628</v>
      </c>
      <c r="C95" s="43" t="s">
        <v>629</v>
      </c>
      <c r="D95" s="43" t="s">
        <v>630</v>
      </c>
      <c r="E95" s="43" t="s">
        <v>307</v>
      </c>
      <c r="G95" s="39">
        <v>90</v>
      </c>
      <c r="H95" s="2" t="s">
        <v>1251</v>
      </c>
      <c r="I95" s="55">
        <v>15</v>
      </c>
      <c r="J95" s="44" t="str">
        <f t="shared" si="3"/>
        <v xml:space="preserve">Knox  </v>
      </c>
      <c r="L95" s="44" t="s">
        <v>905</v>
      </c>
      <c r="M95" s="58">
        <v>15</v>
      </c>
    </row>
    <row r="96" spans="1:13" x14ac:dyDescent="0.2">
      <c r="A96" s="39">
        <v>92</v>
      </c>
      <c r="B96" s="40" t="s">
        <v>631</v>
      </c>
      <c r="C96" s="43" t="s">
        <v>632</v>
      </c>
      <c r="D96" s="43" t="s">
        <v>630</v>
      </c>
      <c r="E96" s="43" t="s">
        <v>304</v>
      </c>
      <c r="G96" s="39">
        <v>91</v>
      </c>
      <c r="H96" s="2" t="s">
        <v>136</v>
      </c>
      <c r="I96" s="55">
        <v>15</v>
      </c>
      <c r="J96" s="44" t="str">
        <f t="shared" si="3"/>
        <v xml:space="preserve">Whitehorse  </v>
      </c>
      <c r="L96" s="44" t="s">
        <v>303</v>
      </c>
      <c r="M96" s="58">
        <v>15</v>
      </c>
    </row>
    <row r="97" spans="1:13" x14ac:dyDescent="0.2">
      <c r="A97" s="39">
        <v>93</v>
      </c>
      <c r="B97" s="40" t="s">
        <v>633</v>
      </c>
      <c r="C97" s="43" t="s">
        <v>634</v>
      </c>
      <c r="D97" s="43" t="s">
        <v>635</v>
      </c>
      <c r="E97" s="43" t="s">
        <v>306</v>
      </c>
      <c r="G97" s="39">
        <v>92</v>
      </c>
      <c r="H97" s="2" t="s">
        <v>3273</v>
      </c>
      <c r="I97" s="55">
        <v>15</v>
      </c>
      <c r="J97" s="44" t="str">
        <f t="shared" si="3"/>
        <v xml:space="preserve">Greater Geelong  </v>
      </c>
      <c r="L97" s="44" t="s">
        <v>297</v>
      </c>
      <c r="M97" s="58">
        <v>15</v>
      </c>
    </row>
    <row r="98" spans="1:13" x14ac:dyDescent="0.2">
      <c r="A98" s="39">
        <v>94</v>
      </c>
      <c r="B98" s="40" t="s">
        <v>636</v>
      </c>
      <c r="C98" s="43" t="s">
        <v>637</v>
      </c>
      <c r="D98" s="43" t="s">
        <v>635</v>
      </c>
      <c r="E98" s="43" t="s">
        <v>306</v>
      </c>
      <c r="G98" s="39">
        <v>93</v>
      </c>
      <c r="H98" s="2" t="s">
        <v>5060</v>
      </c>
      <c r="I98" s="55">
        <v>15</v>
      </c>
      <c r="J98" s="44" t="str">
        <f t="shared" si="3"/>
        <v xml:space="preserve">Manningham  </v>
      </c>
      <c r="L98" s="44" t="s">
        <v>300</v>
      </c>
      <c r="M98" s="58">
        <v>15</v>
      </c>
    </row>
    <row r="99" spans="1:13" x14ac:dyDescent="0.2">
      <c r="A99" s="39">
        <v>95</v>
      </c>
      <c r="B99" s="40" t="s">
        <v>638</v>
      </c>
      <c r="C99" s="43" t="s">
        <v>639</v>
      </c>
      <c r="D99" s="43" t="s">
        <v>640</v>
      </c>
      <c r="E99" s="43" t="s">
        <v>386</v>
      </c>
      <c r="G99" s="39">
        <v>94</v>
      </c>
      <c r="H99" s="2" t="s">
        <v>120</v>
      </c>
      <c r="I99" s="55">
        <v>14</v>
      </c>
      <c r="J99" s="44" t="str">
        <f t="shared" si="3"/>
        <v xml:space="preserve">Greater Geelong  </v>
      </c>
      <c r="L99" s="44" t="s">
        <v>297</v>
      </c>
      <c r="M99" s="58">
        <v>14</v>
      </c>
    </row>
    <row r="100" spans="1:13" x14ac:dyDescent="0.2">
      <c r="A100" s="39">
        <v>96</v>
      </c>
      <c r="B100" s="40" t="s">
        <v>641</v>
      </c>
      <c r="C100" s="43" t="s">
        <v>642</v>
      </c>
      <c r="D100" s="43" t="s">
        <v>643</v>
      </c>
      <c r="E100" s="43" t="s">
        <v>291</v>
      </c>
      <c r="G100" s="39">
        <v>95</v>
      </c>
      <c r="H100" s="2" t="s">
        <v>2708</v>
      </c>
      <c r="I100" s="55">
        <v>14</v>
      </c>
      <c r="J100" s="44" t="str">
        <f t="shared" si="3"/>
        <v xml:space="preserve">Whitehorse  </v>
      </c>
      <c r="L100" s="44" t="s">
        <v>303</v>
      </c>
      <c r="M100" s="58">
        <v>14</v>
      </c>
    </row>
    <row r="101" spans="1:13" x14ac:dyDescent="0.2">
      <c r="A101" s="39">
        <v>97</v>
      </c>
      <c r="B101" s="40" t="s">
        <v>644</v>
      </c>
      <c r="C101" s="43" t="s">
        <v>645</v>
      </c>
      <c r="D101" s="43" t="s">
        <v>412</v>
      </c>
      <c r="E101" s="43" t="s">
        <v>413</v>
      </c>
      <c r="G101" s="39">
        <v>96</v>
      </c>
      <c r="H101" s="2" t="s">
        <v>283</v>
      </c>
      <c r="I101" s="55">
        <v>14</v>
      </c>
      <c r="J101" s="44" t="str">
        <f t="shared" si="3"/>
        <v xml:space="preserve">Manningham  </v>
      </c>
      <c r="L101" s="44" t="s">
        <v>300</v>
      </c>
      <c r="M101" s="58">
        <v>14</v>
      </c>
    </row>
    <row r="102" spans="1:13" x14ac:dyDescent="0.2">
      <c r="A102" s="39">
        <v>98</v>
      </c>
      <c r="B102" s="40" t="s">
        <v>646</v>
      </c>
      <c r="C102" s="43" t="s">
        <v>647</v>
      </c>
      <c r="D102" s="43" t="s">
        <v>648</v>
      </c>
      <c r="E102" s="43" t="s">
        <v>307</v>
      </c>
      <c r="G102" s="39">
        <v>97</v>
      </c>
      <c r="H102" s="2" t="s">
        <v>128</v>
      </c>
      <c r="I102" s="55">
        <v>13</v>
      </c>
      <c r="J102" s="44" t="str">
        <f t="shared" si="3"/>
        <v xml:space="preserve">Moreland  </v>
      </c>
      <c r="L102" s="44" t="s">
        <v>293</v>
      </c>
      <c r="M102" s="58">
        <v>13</v>
      </c>
    </row>
    <row r="103" spans="1:13" x14ac:dyDescent="0.2">
      <c r="A103" s="39">
        <v>99</v>
      </c>
      <c r="B103" s="40" t="s">
        <v>649</v>
      </c>
      <c r="C103" s="43" t="s">
        <v>650</v>
      </c>
      <c r="D103" s="43" t="s">
        <v>651</v>
      </c>
      <c r="E103" s="43" t="s">
        <v>307</v>
      </c>
      <c r="G103" s="39">
        <v>98</v>
      </c>
      <c r="H103" s="2" t="s">
        <v>282</v>
      </c>
      <c r="I103" s="55">
        <v>13</v>
      </c>
      <c r="J103" s="44" t="str">
        <f t="shared" si="3"/>
        <v xml:space="preserve">Darebin  </v>
      </c>
      <c r="L103" s="44" t="s">
        <v>295</v>
      </c>
      <c r="M103" s="58">
        <v>13</v>
      </c>
    </row>
    <row r="104" spans="1:13" x14ac:dyDescent="0.2">
      <c r="A104" s="39">
        <v>100</v>
      </c>
      <c r="B104" s="40" t="s">
        <v>652</v>
      </c>
      <c r="C104" s="43" t="s">
        <v>653</v>
      </c>
      <c r="D104" s="43" t="s">
        <v>654</v>
      </c>
      <c r="E104" s="43" t="s">
        <v>547</v>
      </c>
      <c r="G104" s="39">
        <v>99</v>
      </c>
      <c r="H104" s="2" t="s">
        <v>359</v>
      </c>
      <c r="I104" s="55">
        <v>13</v>
      </c>
      <c r="J104" s="44" t="str">
        <f t="shared" si="3"/>
        <v xml:space="preserve">Casey  </v>
      </c>
      <c r="L104" s="44" t="s">
        <v>289</v>
      </c>
      <c r="M104" s="58">
        <v>13</v>
      </c>
    </row>
    <row r="105" spans="1:13" x14ac:dyDescent="0.2">
      <c r="A105" s="39">
        <v>101</v>
      </c>
      <c r="B105" s="40" t="s">
        <v>655</v>
      </c>
      <c r="C105" s="43" t="s">
        <v>656</v>
      </c>
      <c r="D105" s="43" t="s">
        <v>657</v>
      </c>
      <c r="E105" s="43" t="s">
        <v>297</v>
      </c>
      <c r="G105" s="39">
        <v>100</v>
      </c>
      <c r="H105" s="2" t="s">
        <v>122</v>
      </c>
      <c r="I105" s="55">
        <v>13</v>
      </c>
      <c r="J105" s="44" t="str">
        <f t="shared" si="3"/>
        <v xml:space="preserve">Brimbank  </v>
      </c>
      <c r="L105" s="44" t="s">
        <v>288</v>
      </c>
      <c r="M105" s="58">
        <v>13</v>
      </c>
    </row>
    <row r="106" spans="1:13" x14ac:dyDescent="0.2">
      <c r="A106" s="39">
        <v>102</v>
      </c>
      <c r="B106" s="40" t="s">
        <v>658</v>
      </c>
      <c r="C106" s="43" t="s">
        <v>659</v>
      </c>
      <c r="D106" s="43" t="s">
        <v>660</v>
      </c>
      <c r="E106" s="43" t="s">
        <v>661</v>
      </c>
      <c r="G106" s="39">
        <v>101</v>
      </c>
      <c r="H106" s="2" t="s">
        <v>131</v>
      </c>
      <c r="I106" s="55">
        <v>13</v>
      </c>
      <c r="J106" s="44" t="str">
        <f t="shared" si="3"/>
        <v xml:space="preserve">Melton  </v>
      </c>
      <c r="L106" s="44" t="s">
        <v>313</v>
      </c>
      <c r="M106" s="58">
        <v>13</v>
      </c>
    </row>
    <row r="107" spans="1:13" x14ac:dyDescent="0.2">
      <c r="A107" s="39">
        <v>103</v>
      </c>
      <c r="B107" s="40" t="s">
        <v>658</v>
      </c>
      <c r="C107" s="43" t="s">
        <v>659</v>
      </c>
      <c r="D107" s="43" t="s">
        <v>660</v>
      </c>
      <c r="E107" s="43" t="s">
        <v>571</v>
      </c>
      <c r="G107" s="39">
        <v>102</v>
      </c>
      <c r="H107" s="2" t="s">
        <v>284</v>
      </c>
      <c r="I107" s="55">
        <v>12</v>
      </c>
      <c r="J107" s="44" t="str">
        <f t="shared" si="3"/>
        <v xml:space="preserve">Manningham  </v>
      </c>
      <c r="L107" s="44" t="s">
        <v>300</v>
      </c>
      <c r="M107" s="58">
        <v>12</v>
      </c>
    </row>
    <row r="108" spans="1:13" x14ac:dyDescent="0.2">
      <c r="A108" s="39">
        <v>104</v>
      </c>
      <c r="B108" s="40" t="s">
        <v>662</v>
      </c>
      <c r="C108" s="43" t="s">
        <v>663</v>
      </c>
      <c r="D108" s="43" t="s">
        <v>664</v>
      </c>
      <c r="E108" s="43" t="s">
        <v>508</v>
      </c>
      <c r="G108" s="39">
        <v>103</v>
      </c>
      <c r="H108" s="2" t="s">
        <v>1766</v>
      </c>
      <c r="I108" s="55">
        <v>12</v>
      </c>
      <c r="J108" s="44" t="str">
        <f t="shared" si="3"/>
        <v xml:space="preserve">Mount Alexander  </v>
      </c>
      <c r="L108" s="44" t="s">
        <v>810</v>
      </c>
      <c r="M108" s="58">
        <v>12</v>
      </c>
    </row>
    <row r="109" spans="1:13" x14ac:dyDescent="0.2">
      <c r="A109" s="39">
        <v>105</v>
      </c>
      <c r="B109" s="40" t="s">
        <v>665</v>
      </c>
      <c r="C109" s="43" t="s">
        <v>666</v>
      </c>
      <c r="D109" s="43" t="s">
        <v>667</v>
      </c>
      <c r="E109" s="43" t="s">
        <v>575</v>
      </c>
      <c r="G109" s="39">
        <v>104</v>
      </c>
      <c r="H109" s="2" t="s">
        <v>84</v>
      </c>
      <c r="I109" s="55">
        <v>12</v>
      </c>
      <c r="J109" s="44" t="str">
        <f t="shared" si="3"/>
        <v xml:space="preserve">Monash  </v>
      </c>
      <c r="L109" s="44" t="s">
        <v>304</v>
      </c>
      <c r="M109" s="30">
        <v>12</v>
      </c>
    </row>
    <row r="110" spans="1:13" x14ac:dyDescent="0.2">
      <c r="A110" s="39">
        <v>106</v>
      </c>
      <c r="B110" s="40" t="s">
        <v>668</v>
      </c>
      <c r="C110" s="43" t="s">
        <v>88</v>
      </c>
      <c r="D110" s="43" t="s">
        <v>669</v>
      </c>
      <c r="E110" s="43" t="s">
        <v>302</v>
      </c>
      <c r="G110" s="39">
        <v>105</v>
      </c>
      <c r="H110" s="2" t="s">
        <v>2252</v>
      </c>
      <c r="I110" s="55">
        <v>12</v>
      </c>
      <c r="J110" s="44" t="str">
        <f t="shared" si="3"/>
        <v xml:space="preserve">Brimbank  </v>
      </c>
      <c r="L110" s="44" t="s">
        <v>288</v>
      </c>
      <c r="M110" s="30">
        <v>12</v>
      </c>
    </row>
    <row r="111" spans="1:13" x14ac:dyDescent="0.2">
      <c r="A111" s="39">
        <v>107</v>
      </c>
      <c r="B111" s="40" t="s">
        <v>670</v>
      </c>
      <c r="C111" s="43" t="s">
        <v>671</v>
      </c>
      <c r="D111" s="43" t="s">
        <v>672</v>
      </c>
      <c r="E111" s="43" t="s">
        <v>599</v>
      </c>
      <c r="G111" s="39">
        <v>106</v>
      </c>
      <c r="H111" s="2" t="s">
        <v>116</v>
      </c>
      <c r="I111" s="55">
        <v>12</v>
      </c>
      <c r="J111" s="44" t="str">
        <f t="shared" si="3"/>
        <v xml:space="preserve">Melbourne  </v>
      </c>
      <c r="L111" s="44" t="s">
        <v>312</v>
      </c>
      <c r="M111" s="30">
        <v>12</v>
      </c>
    </row>
    <row r="112" spans="1:13" x14ac:dyDescent="0.2">
      <c r="A112" s="39">
        <v>108</v>
      </c>
      <c r="B112" s="40" t="s">
        <v>673</v>
      </c>
      <c r="C112" s="43" t="s">
        <v>674</v>
      </c>
      <c r="D112" s="43" t="s">
        <v>675</v>
      </c>
      <c r="E112" s="43" t="s">
        <v>676</v>
      </c>
      <c r="G112" s="39">
        <v>107</v>
      </c>
      <c r="H112" s="2" t="s">
        <v>6463</v>
      </c>
      <c r="I112" s="55">
        <v>12</v>
      </c>
      <c r="J112" s="44" t="str">
        <f t="shared" si="3"/>
        <v xml:space="preserve">Whitehorse  </v>
      </c>
      <c r="L112" s="44" t="s">
        <v>303</v>
      </c>
      <c r="M112" s="30">
        <v>12</v>
      </c>
    </row>
    <row r="113" spans="1:13" x14ac:dyDescent="0.2">
      <c r="A113" s="39">
        <v>109</v>
      </c>
      <c r="B113" s="40" t="s">
        <v>677</v>
      </c>
      <c r="C113" s="43" t="s">
        <v>678</v>
      </c>
      <c r="D113" s="43" t="s">
        <v>607</v>
      </c>
      <c r="E113" s="43" t="s">
        <v>599</v>
      </c>
      <c r="G113" s="39">
        <v>108</v>
      </c>
      <c r="H113" s="2" t="s">
        <v>1121</v>
      </c>
      <c r="I113" s="55">
        <v>11</v>
      </c>
      <c r="J113" s="44" t="str">
        <f t="shared" si="3"/>
        <v xml:space="preserve">Whitehorse  </v>
      </c>
      <c r="L113" s="44" t="s">
        <v>303</v>
      </c>
      <c r="M113" s="30">
        <v>11</v>
      </c>
    </row>
    <row r="114" spans="1:13" x14ac:dyDescent="0.2">
      <c r="A114" s="39">
        <v>110</v>
      </c>
      <c r="B114" s="40" t="s">
        <v>679</v>
      </c>
      <c r="C114" s="43" t="s">
        <v>680</v>
      </c>
      <c r="D114" s="43" t="s">
        <v>607</v>
      </c>
      <c r="E114" s="43" t="s">
        <v>599</v>
      </c>
      <c r="G114" s="39">
        <v>109</v>
      </c>
      <c r="H114" s="2" t="s">
        <v>137</v>
      </c>
      <c r="I114" s="55">
        <v>11</v>
      </c>
      <c r="J114" s="44" t="str">
        <f t="shared" si="3"/>
        <v xml:space="preserve">Brimbank  </v>
      </c>
      <c r="L114" s="44" t="s">
        <v>288</v>
      </c>
      <c r="M114" s="30">
        <v>11</v>
      </c>
    </row>
    <row r="115" spans="1:13" x14ac:dyDescent="0.2">
      <c r="A115" s="39">
        <v>111</v>
      </c>
      <c r="B115" s="40" t="s">
        <v>681</v>
      </c>
      <c r="C115" s="43" t="s">
        <v>682</v>
      </c>
      <c r="D115" s="43" t="s">
        <v>683</v>
      </c>
      <c r="E115" s="43" t="s">
        <v>499</v>
      </c>
      <c r="G115" s="39">
        <v>110</v>
      </c>
      <c r="H115" s="2" t="s">
        <v>117</v>
      </c>
      <c r="I115" s="55">
        <v>11</v>
      </c>
      <c r="J115" s="44" t="str">
        <f t="shared" si="3"/>
        <v xml:space="preserve">Hume  </v>
      </c>
      <c r="L115" s="44" t="s">
        <v>291</v>
      </c>
      <c r="M115" s="30">
        <v>11</v>
      </c>
    </row>
    <row r="116" spans="1:13" x14ac:dyDescent="0.2">
      <c r="A116" s="39">
        <v>112</v>
      </c>
      <c r="B116" s="40" t="s">
        <v>681</v>
      </c>
      <c r="C116" s="43" t="s">
        <v>682</v>
      </c>
      <c r="D116" s="43" t="s">
        <v>683</v>
      </c>
      <c r="E116" s="43" t="s">
        <v>466</v>
      </c>
      <c r="G116" s="39">
        <v>111</v>
      </c>
      <c r="H116" s="2" t="s">
        <v>7138</v>
      </c>
      <c r="I116" s="55">
        <v>11</v>
      </c>
      <c r="J116" s="44" t="str">
        <f t="shared" si="3"/>
        <v xml:space="preserve">Monash  </v>
      </c>
      <c r="L116" s="44" t="s">
        <v>304</v>
      </c>
      <c r="M116" s="30">
        <v>11</v>
      </c>
    </row>
    <row r="117" spans="1:13" x14ac:dyDescent="0.2">
      <c r="A117" s="39">
        <v>113</v>
      </c>
      <c r="B117" s="40" t="s">
        <v>684</v>
      </c>
      <c r="C117" s="43" t="s">
        <v>685</v>
      </c>
      <c r="D117" s="43" t="s">
        <v>686</v>
      </c>
      <c r="E117" s="43" t="s">
        <v>687</v>
      </c>
      <c r="G117" s="39">
        <v>112</v>
      </c>
      <c r="H117" s="2" t="s">
        <v>360</v>
      </c>
      <c r="I117" s="55">
        <v>11</v>
      </c>
      <c r="J117" s="44" t="str">
        <f t="shared" si="3"/>
        <v xml:space="preserve">Greater Geelong  </v>
      </c>
      <c r="L117" s="44" t="s">
        <v>297</v>
      </c>
      <c r="M117" s="30">
        <v>11</v>
      </c>
    </row>
    <row r="118" spans="1:13" x14ac:dyDescent="0.2">
      <c r="A118" s="39">
        <v>114</v>
      </c>
      <c r="B118" s="40" t="s">
        <v>688</v>
      </c>
      <c r="C118" s="43" t="s">
        <v>689</v>
      </c>
      <c r="D118" s="43" t="s">
        <v>690</v>
      </c>
      <c r="E118" s="43" t="s">
        <v>584</v>
      </c>
      <c r="G118" s="39">
        <v>113</v>
      </c>
      <c r="H118" s="2" t="s">
        <v>3138</v>
      </c>
      <c r="I118" s="55">
        <v>11</v>
      </c>
      <c r="J118" s="44" t="str">
        <f t="shared" si="3"/>
        <v xml:space="preserve">Greater Geelong  </v>
      </c>
      <c r="L118" s="44" t="s">
        <v>297</v>
      </c>
      <c r="M118" s="30">
        <v>11</v>
      </c>
    </row>
    <row r="119" spans="1:13" x14ac:dyDescent="0.2">
      <c r="A119" s="39">
        <v>115</v>
      </c>
      <c r="B119" s="40" t="s">
        <v>688</v>
      </c>
      <c r="C119" s="43" t="s">
        <v>689</v>
      </c>
      <c r="D119" s="43" t="s">
        <v>690</v>
      </c>
      <c r="E119" s="43" t="s">
        <v>571</v>
      </c>
      <c r="G119" s="39">
        <v>114</v>
      </c>
      <c r="H119" s="2" t="s">
        <v>3232</v>
      </c>
      <c r="I119" s="55">
        <v>11</v>
      </c>
      <c r="J119" s="44" t="str">
        <f t="shared" si="3"/>
        <v xml:space="preserve">Banyule  </v>
      </c>
      <c r="L119" s="44" t="s">
        <v>305</v>
      </c>
      <c r="M119" s="30">
        <v>11</v>
      </c>
    </row>
    <row r="120" spans="1:13" x14ac:dyDescent="0.2">
      <c r="A120" s="39">
        <v>116</v>
      </c>
      <c r="B120" s="40" t="s">
        <v>691</v>
      </c>
      <c r="C120" s="43" t="s">
        <v>692</v>
      </c>
      <c r="D120" s="43" t="s">
        <v>693</v>
      </c>
      <c r="E120" s="43" t="s">
        <v>694</v>
      </c>
      <c r="G120" s="39">
        <v>115</v>
      </c>
      <c r="H120" s="2" t="s">
        <v>139</v>
      </c>
      <c r="I120" s="55">
        <v>11</v>
      </c>
      <c r="J120" s="44" t="str">
        <f t="shared" si="3"/>
        <v xml:space="preserve">Port Phillip  </v>
      </c>
      <c r="L120" s="44" t="s">
        <v>438</v>
      </c>
      <c r="M120" s="30">
        <v>11</v>
      </c>
    </row>
    <row r="121" spans="1:13" x14ac:dyDescent="0.2">
      <c r="A121" s="39">
        <v>117</v>
      </c>
      <c r="B121" s="40" t="s">
        <v>695</v>
      </c>
      <c r="C121" s="43" t="s">
        <v>696</v>
      </c>
      <c r="D121" s="43" t="s">
        <v>540</v>
      </c>
      <c r="E121" s="43" t="s">
        <v>541</v>
      </c>
      <c r="G121" s="39">
        <v>116</v>
      </c>
      <c r="H121" s="2" t="s">
        <v>2595</v>
      </c>
      <c r="I121" s="55">
        <v>10</v>
      </c>
      <c r="J121" s="44" t="str">
        <f t="shared" si="3"/>
        <v xml:space="preserve">Moonee Valley  </v>
      </c>
      <c r="L121" s="44" t="s">
        <v>302</v>
      </c>
      <c r="M121" s="30">
        <v>10</v>
      </c>
    </row>
    <row r="122" spans="1:13" x14ac:dyDescent="0.2">
      <c r="A122" s="39">
        <v>118</v>
      </c>
      <c r="B122" s="40" t="s">
        <v>697</v>
      </c>
      <c r="C122" s="43" t="s">
        <v>698</v>
      </c>
      <c r="D122" s="43" t="s">
        <v>607</v>
      </c>
      <c r="E122" s="43" t="s">
        <v>599</v>
      </c>
      <c r="G122" s="39">
        <v>117</v>
      </c>
      <c r="H122" s="2" t="s">
        <v>3634</v>
      </c>
      <c r="I122" s="55">
        <v>10</v>
      </c>
      <c r="J122" s="44" t="str">
        <f t="shared" si="3"/>
        <v xml:space="preserve">Boroondara  </v>
      </c>
      <c r="L122" s="44" t="s">
        <v>307</v>
      </c>
      <c r="M122" s="30">
        <v>10</v>
      </c>
    </row>
    <row r="123" spans="1:13" x14ac:dyDescent="0.2">
      <c r="A123" s="39">
        <v>119</v>
      </c>
      <c r="B123" s="40" t="s">
        <v>699</v>
      </c>
      <c r="C123" s="43" t="s">
        <v>700</v>
      </c>
      <c r="D123" s="43" t="s">
        <v>607</v>
      </c>
      <c r="E123" s="43" t="s">
        <v>599</v>
      </c>
      <c r="G123" s="39">
        <v>118</v>
      </c>
      <c r="H123" s="2" t="s">
        <v>4152</v>
      </c>
      <c r="I123" s="55">
        <v>10</v>
      </c>
      <c r="J123" s="44" t="str">
        <f t="shared" si="3"/>
        <v xml:space="preserve">Banyule  </v>
      </c>
      <c r="L123" s="44" t="s">
        <v>305</v>
      </c>
      <c r="M123" s="30">
        <v>10</v>
      </c>
    </row>
    <row r="124" spans="1:13" x14ac:dyDescent="0.2">
      <c r="A124" s="39">
        <v>120</v>
      </c>
      <c r="B124" s="40" t="s">
        <v>701</v>
      </c>
      <c r="C124" s="43" t="s">
        <v>702</v>
      </c>
      <c r="D124" s="43" t="s">
        <v>703</v>
      </c>
      <c r="E124" s="43" t="s">
        <v>475</v>
      </c>
      <c r="G124" s="39">
        <v>119</v>
      </c>
      <c r="H124" s="2" t="s">
        <v>4472</v>
      </c>
      <c r="I124" s="55">
        <v>10</v>
      </c>
      <c r="J124" s="44" t="str">
        <f t="shared" si="3"/>
        <v xml:space="preserve">Whitehorse  </v>
      </c>
      <c r="L124" s="44" t="s">
        <v>303</v>
      </c>
      <c r="M124" s="30">
        <v>10</v>
      </c>
    </row>
    <row r="125" spans="1:13" x14ac:dyDescent="0.2">
      <c r="A125" s="39">
        <v>121</v>
      </c>
      <c r="B125" s="40" t="s">
        <v>704</v>
      </c>
      <c r="C125" s="43" t="s">
        <v>705</v>
      </c>
      <c r="D125" s="43" t="s">
        <v>706</v>
      </c>
      <c r="E125" s="43" t="s">
        <v>571</v>
      </c>
      <c r="G125" s="39">
        <v>120</v>
      </c>
      <c r="H125" s="2" t="s">
        <v>280</v>
      </c>
      <c r="I125" s="55">
        <v>10</v>
      </c>
      <c r="J125" s="44" t="str">
        <f t="shared" si="3"/>
        <v xml:space="preserve">Yarra  </v>
      </c>
      <c r="L125" s="44" t="s">
        <v>311</v>
      </c>
      <c r="M125" s="30">
        <v>10</v>
      </c>
    </row>
    <row r="126" spans="1:13" x14ac:dyDescent="0.2">
      <c r="A126" s="39">
        <v>122</v>
      </c>
      <c r="B126" s="40" t="s">
        <v>707</v>
      </c>
      <c r="C126" s="43" t="s">
        <v>708</v>
      </c>
      <c r="D126" s="43" t="s">
        <v>709</v>
      </c>
      <c r="E126" s="43" t="s">
        <v>525</v>
      </c>
      <c r="G126" s="39">
        <v>121</v>
      </c>
      <c r="H126" s="2" t="s">
        <v>5561</v>
      </c>
      <c r="I126" s="55">
        <v>10</v>
      </c>
      <c r="J126" s="44" t="str">
        <f t="shared" si="3"/>
        <v xml:space="preserve">Knox  </v>
      </c>
      <c r="L126" s="44" t="s">
        <v>905</v>
      </c>
      <c r="M126" s="30">
        <v>10</v>
      </c>
    </row>
    <row r="127" spans="1:13" x14ac:dyDescent="0.2">
      <c r="A127" s="39">
        <v>123</v>
      </c>
      <c r="B127" s="40" t="s">
        <v>710</v>
      </c>
      <c r="C127" s="43" t="s">
        <v>711</v>
      </c>
      <c r="D127" s="43" t="s">
        <v>709</v>
      </c>
      <c r="E127" s="43" t="s">
        <v>525</v>
      </c>
      <c r="G127" s="39">
        <v>122</v>
      </c>
      <c r="H127" s="2" t="s">
        <v>7160</v>
      </c>
      <c r="I127" s="55">
        <v>10</v>
      </c>
      <c r="J127" s="44" t="str">
        <f t="shared" si="3"/>
        <v xml:space="preserve">Greater Geelong  </v>
      </c>
      <c r="L127" s="44" t="s">
        <v>297</v>
      </c>
      <c r="M127" s="30">
        <v>10</v>
      </c>
    </row>
    <row r="128" spans="1:13" x14ac:dyDescent="0.2">
      <c r="A128" s="39">
        <v>124</v>
      </c>
      <c r="B128" s="40" t="s">
        <v>712</v>
      </c>
      <c r="C128" s="43" t="s">
        <v>713</v>
      </c>
      <c r="D128" s="43" t="s">
        <v>714</v>
      </c>
      <c r="E128" s="43" t="s">
        <v>401</v>
      </c>
      <c r="G128" s="39">
        <v>123</v>
      </c>
      <c r="H128" s="2" t="s">
        <v>140</v>
      </c>
      <c r="I128" s="55">
        <v>10</v>
      </c>
      <c r="J128" s="44" t="str">
        <f t="shared" si="3"/>
        <v xml:space="preserve">Darebin  </v>
      </c>
      <c r="L128" s="44" t="s">
        <v>295</v>
      </c>
      <c r="M128" s="30">
        <v>10</v>
      </c>
    </row>
    <row r="129" spans="1:10" x14ac:dyDescent="0.2">
      <c r="A129" s="39">
        <v>125</v>
      </c>
      <c r="B129" s="40" t="s">
        <v>715</v>
      </c>
      <c r="C129" s="43" t="s">
        <v>716</v>
      </c>
      <c r="D129" s="43" t="s">
        <v>717</v>
      </c>
      <c r="E129" s="43" t="s">
        <v>438</v>
      </c>
      <c r="G129" s="39"/>
      <c r="H129" s="2"/>
      <c r="I129" s="55"/>
      <c r="J129" s="44"/>
    </row>
    <row r="130" spans="1:10" x14ac:dyDescent="0.2">
      <c r="A130" s="39">
        <v>126</v>
      </c>
      <c r="B130" s="40" t="s">
        <v>718</v>
      </c>
      <c r="C130" s="43" t="s">
        <v>719</v>
      </c>
      <c r="D130" s="43" t="s">
        <v>470</v>
      </c>
      <c r="E130" s="43" t="s">
        <v>401</v>
      </c>
    </row>
    <row r="131" spans="1:10" x14ac:dyDescent="0.2">
      <c r="A131" s="39">
        <v>127</v>
      </c>
      <c r="B131" s="40" t="s">
        <v>718</v>
      </c>
      <c r="C131" s="43" t="s">
        <v>719</v>
      </c>
      <c r="D131" s="43" t="s">
        <v>470</v>
      </c>
      <c r="E131" s="43" t="s">
        <v>471</v>
      </c>
    </row>
    <row r="132" spans="1:10" x14ac:dyDescent="0.2">
      <c r="A132" s="39">
        <v>128</v>
      </c>
      <c r="B132" s="40" t="s">
        <v>720</v>
      </c>
      <c r="C132" s="43" t="s">
        <v>721</v>
      </c>
      <c r="D132" s="43" t="s">
        <v>498</v>
      </c>
      <c r="E132" s="43" t="s">
        <v>308</v>
      </c>
    </row>
    <row r="133" spans="1:10" x14ac:dyDescent="0.2">
      <c r="A133" s="39">
        <v>129</v>
      </c>
      <c r="B133" s="40" t="s">
        <v>722</v>
      </c>
      <c r="C133" s="43" t="s">
        <v>723</v>
      </c>
      <c r="D133" s="43" t="s">
        <v>724</v>
      </c>
      <c r="E133" s="43" t="s">
        <v>687</v>
      </c>
    </row>
    <row r="134" spans="1:10" x14ac:dyDescent="0.2">
      <c r="A134" s="39">
        <v>130</v>
      </c>
      <c r="B134" s="40" t="s">
        <v>725</v>
      </c>
      <c r="C134" s="43" t="s">
        <v>726</v>
      </c>
      <c r="D134" s="43" t="s">
        <v>727</v>
      </c>
      <c r="E134" s="43" t="s">
        <v>466</v>
      </c>
    </row>
    <row r="135" spans="1:10" x14ac:dyDescent="0.2">
      <c r="A135" s="39">
        <v>131</v>
      </c>
      <c r="B135" s="40" t="s">
        <v>728</v>
      </c>
      <c r="C135" s="43" t="s">
        <v>729</v>
      </c>
      <c r="D135" s="43" t="s">
        <v>730</v>
      </c>
      <c r="E135" s="43" t="s">
        <v>731</v>
      </c>
    </row>
    <row r="136" spans="1:10" x14ac:dyDescent="0.2">
      <c r="A136" s="39">
        <v>132</v>
      </c>
      <c r="B136" s="40" t="s">
        <v>732</v>
      </c>
      <c r="C136" s="43" t="s">
        <v>733</v>
      </c>
      <c r="D136" s="43" t="s">
        <v>450</v>
      </c>
      <c r="E136" s="43" t="s">
        <v>401</v>
      </c>
    </row>
    <row r="137" spans="1:10" x14ac:dyDescent="0.2">
      <c r="A137" s="39">
        <v>133</v>
      </c>
      <c r="B137" s="40" t="s">
        <v>734</v>
      </c>
      <c r="C137" s="43" t="s">
        <v>735</v>
      </c>
      <c r="D137" s="43" t="s">
        <v>450</v>
      </c>
      <c r="E137" s="43" t="s">
        <v>401</v>
      </c>
    </row>
    <row r="138" spans="1:10" x14ac:dyDescent="0.2">
      <c r="A138" s="39">
        <v>134</v>
      </c>
      <c r="B138" s="40" t="s">
        <v>736</v>
      </c>
      <c r="C138" s="43" t="s">
        <v>737</v>
      </c>
      <c r="D138" s="43" t="s">
        <v>738</v>
      </c>
      <c r="E138" s="43" t="s">
        <v>739</v>
      </c>
    </row>
    <row r="139" spans="1:10" x14ac:dyDescent="0.2">
      <c r="A139" s="39">
        <v>135</v>
      </c>
      <c r="B139" s="40" t="s">
        <v>740</v>
      </c>
      <c r="C139" s="43" t="s">
        <v>741</v>
      </c>
      <c r="D139" s="43" t="s">
        <v>686</v>
      </c>
      <c r="E139" s="43" t="s">
        <v>297</v>
      </c>
    </row>
    <row r="140" spans="1:10" x14ac:dyDescent="0.2">
      <c r="A140" s="39">
        <v>136</v>
      </c>
      <c r="B140" s="40" t="s">
        <v>740</v>
      </c>
      <c r="C140" s="43" t="s">
        <v>741</v>
      </c>
      <c r="D140" s="43" t="s">
        <v>686</v>
      </c>
      <c r="E140" s="43" t="s">
        <v>687</v>
      </c>
    </row>
    <row r="141" spans="1:10" x14ac:dyDescent="0.2">
      <c r="A141" s="39">
        <v>137</v>
      </c>
      <c r="B141" s="40" t="s">
        <v>742</v>
      </c>
      <c r="C141" s="43" t="s">
        <v>743</v>
      </c>
      <c r="D141" s="43" t="s">
        <v>686</v>
      </c>
      <c r="E141" s="43" t="s">
        <v>687</v>
      </c>
    </row>
    <row r="142" spans="1:10" x14ac:dyDescent="0.2">
      <c r="A142" s="39">
        <v>138</v>
      </c>
      <c r="B142" s="40" t="s">
        <v>744</v>
      </c>
      <c r="C142" s="43" t="s">
        <v>745</v>
      </c>
      <c r="D142" s="43" t="s">
        <v>746</v>
      </c>
      <c r="E142" s="43" t="s">
        <v>559</v>
      </c>
    </row>
    <row r="143" spans="1:10" x14ac:dyDescent="0.2">
      <c r="A143" s="39">
        <v>139</v>
      </c>
      <c r="B143" s="40" t="s">
        <v>744</v>
      </c>
      <c r="C143" s="43" t="s">
        <v>745</v>
      </c>
      <c r="D143" s="43" t="s">
        <v>746</v>
      </c>
      <c r="E143" s="43" t="s">
        <v>508</v>
      </c>
    </row>
    <row r="144" spans="1:10" x14ac:dyDescent="0.2">
      <c r="A144" s="39">
        <v>140</v>
      </c>
      <c r="B144" s="40" t="s">
        <v>747</v>
      </c>
      <c r="C144" s="43" t="s">
        <v>748</v>
      </c>
      <c r="D144" s="43" t="s">
        <v>749</v>
      </c>
      <c r="E144" s="43" t="s">
        <v>571</v>
      </c>
    </row>
    <row r="145" spans="1:5" x14ac:dyDescent="0.2">
      <c r="A145" s="39">
        <v>141</v>
      </c>
      <c r="B145" s="40" t="s">
        <v>750</v>
      </c>
      <c r="C145" s="43" t="s">
        <v>751</v>
      </c>
      <c r="D145" s="43" t="s">
        <v>752</v>
      </c>
      <c r="E145" s="43" t="s">
        <v>753</v>
      </c>
    </row>
    <row r="146" spans="1:5" x14ac:dyDescent="0.2">
      <c r="A146" s="39">
        <v>142</v>
      </c>
      <c r="B146" s="40" t="s">
        <v>754</v>
      </c>
      <c r="C146" s="43" t="s">
        <v>755</v>
      </c>
      <c r="D146" s="43" t="s">
        <v>756</v>
      </c>
      <c r="E146" s="43" t="s">
        <v>757</v>
      </c>
    </row>
    <row r="147" spans="1:5" x14ac:dyDescent="0.2">
      <c r="A147" s="39">
        <v>143</v>
      </c>
      <c r="B147" s="40" t="s">
        <v>758</v>
      </c>
      <c r="C147" s="43" t="s">
        <v>759</v>
      </c>
      <c r="D147" s="43" t="s">
        <v>756</v>
      </c>
      <c r="E147" s="43" t="s">
        <v>617</v>
      </c>
    </row>
    <row r="148" spans="1:5" x14ac:dyDescent="0.2">
      <c r="A148" s="39">
        <v>144</v>
      </c>
      <c r="B148" s="40" t="s">
        <v>760</v>
      </c>
      <c r="C148" s="43" t="s">
        <v>761</v>
      </c>
      <c r="D148" s="43" t="s">
        <v>441</v>
      </c>
      <c r="E148" s="43" t="s">
        <v>762</v>
      </c>
    </row>
    <row r="149" spans="1:5" x14ac:dyDescent="0.2">
      <c r="A149" s="39">
        <v>145</v>
      </c>
      <c r="B149" s="40" t="s">
        <v>760</v>
      </c>
      <c r="C149" s="43" t="s">
        <v>761</v>
      </c>
      <c r="D149" s="43" t="s">
        <v>441</v>
      </c>
      <c r="E149" s="43" t="s">
        <v>424</v>
      </c>
    </row>
    <row r="150" spans="1:5" x14ac:dyDescent="0.2">
      <c r="A150" s="39">
        <v>146</v>
      </c>
      <c r="B150" s="40" t="s">
        <v>763</v>
      </c>
      <c r="C150" s="43" t="s">
        <v>764</v>
      </c>
      <c r="D150" s="43" t="s">
        <v>765</v>
      </c>
      <c r="E150" s="43" t="s">
        <v>307</v>
      </c>
    </row>
    <row r="151" spans="1:5" x14ac:dyDescent="0.2">
      <c r="A151" s="39">
        <v>147</v>
      </c>
      <c r="B151" s="40" t="s">
        <v>766</v>
      </c>
      <c r="C151" s="43" t="s">
        <v>767</v>
      </c>
      <c r="D151" s="43" t="s">
        <v>765</v>
      </c>
      <c r="E151" s="43" t="s">
        <v>307</v>
      </c>
    </row>
    <row r="152" spans="1:5" x14ac:dyDescent="0.2">
      <c r="A152" s="39">
        <v>148</v>
      </c>
      <c r="B152" s="40" t="s">
        <v>768</v>
      </c>
      <c r="C152" s="43" t="s">
        <v>767</v>
      </c>
      <c r="D152" s="43" t="s">
        <v>769</v>
      </c>
      <c r="E152" s="43" t="s">
        <v>303</v>
      </c>
    </row>
    <row r="153" spans="1:5" x14ac:dyDescent="0.2">
      <c r="A153" s="39">
        <v>149</v>
      </c>
      <c r="B153" s="40" t="s">
        <v>770</v>
      </c>
      <c r="C153" s="43" t="s">
        <v>771</v>
      </c>
      <c r="D153" s="43" t="s">
        <v>738</v>
      </c>
      <c r="E153" s="43" t="s">
        <v>739</v>
      </c>
    </row>
    <row r="154" spans="1:5" x14ac:dyDescent="0.2">
      <c r="A154" s="39">
        <v>150</v>
      </c>
      <c r="B154" s="40" t="s">
        <v>772</v>
      </c>
      <c r="C154" s="43" t="s">
        <v>773</v>
      </c>
      <c r="D154" s="43" t="s">
        <v>738</v>
      </c>
      <c r="E154" s="43" t="s">
        <v>739</v>
      </c>
    </row>
    <row r="155" spans="1:5" x14ac:dyDescent="0.2">
      <c r="A155" s="39">
        <v>151</v>
      </c>
      <c r="B155" s="40" t="s">
        <v>774</v>
      </c>
      <c r="C155" s="43" t="s">
        <v>775</v>
      </c>
      <c r="D155" s="43" t="s">
        <v>776</v>
      </c>
      <c r="E155" s="43" t="s">
        <v>420</v>
      </c>
    </row>
    <row r="156" spans="1:5" x14ac:dyDescent="0.2">
      <c r="A156" s="39">
        <v>152</v>
      </c>
      <c r="B156" s="40" t="s">
        <v>777</v>
      </c>
      <c r="C156" s="43" t="s">
        <v>778</v>
      </c>
      <c r="D156" s="43" t="s">
        <v>779</v>
      </c>
      <c r="E156" s="43" t="s">
        <v>512</v>
      </c>
    </row>
    <row r="157" spans="1:5" x14ac:dyDescent="0.2">
      <c r="A157" s="39">
        <v>153</v>
      </c>
      <c r="B157" s="40" t="s">
        <v>780</v>
      </c>
      <c r="C157" s="43" t="s">
        <v>781</v>
      </c>
      <c r="D157" s="43" t="s">
        <v>782</v>
      </c>
      <c r="E157" s="43" t="s">
        <v>783</v>
      </c>
    </row>
    <row r="158" spans="1:5" x14ac:dyDescent="0.2">
      <c r="A158" s="39">
        <v>154</v>
      </c>
      <c r="B158" s="40" t="s">
        <v>784</v>
      </c>
      <c r="C158" s="43" t="s">
        <v>785</v>
      </c>
      <c r="D158" s="43" t="s">
        <v>412</v>
      </c>
      <c r="E158" s="43" t="s">
        <v>413</v>
      </c>
    </row>
    <row r="159" spans="1:5" x14ac:dyDescent="0.2">
      <c r="A159" s="39">
        <v>155</v>
      </c>
      <c r="B159" s="40" t="s">
        <v>786</v>
      </c>
      <c r="C159" s="43" t="s">
        <v>787</v>
      </c>
      <c r="D159" s="43" t="s">
        <v>788</v>
      </c>
      <c r="E159" s="43" t="s">
        <v>287</v>
      </c>
    </row>
    <row r="160" spans="1:5" x14ac:dyDescent="0.2">
      <c r="A160" s="39">
        <v>156</v>
      </c>
      <c r="B160" s="40" t="s">
        <v>789</v>
      </c>
      <c r="C160" s="43" t="s">
        <v>790</v>
      </c>
      <c r="D160" s="43" t="s">
        <v>531</v>
      </c>
      <c r="E160" s="43" t="s">
        <v>301</v>
      </c>
    </row>
    <row r="161" spans="1:5" x14ac:dyDescent="0.2">
      <c r="A161" s="39">
        <v>157</v>
      </c>
      <c r="B161" s="40" t="s">
        <v>791</v>
      </c>
      <c r="C161" s="43" t="s">
        <v>792</v>
      </c>
      <c r="D161" s="43" t="s">
        <v>793</v>
      </c>
      <c r="E161" s="43" t="s">
        <v>512</v>
      </c>
    </row>
    <row r="162" spans="1:5" x14ac:dyDescent="0.2">
      <c r="A162" s="39">
        <v>158</v>
      </c>
      <c r="B162" s="40" t="s">
        <v>794</v>
      </c>
      <c r="C162" s="43" t="s">
        <v>795</v>
      </c>
      <c r="D162" s="43" t="s">
        <v>796</v>
      </c>
      <c r="E162" s="43" t="s">
        <v>731</v>
      </c>
    </row>
    <row r="163" spans="1:5" x14ac:dyDescent="0.2">
      <c r="A163" s="39">
        <v>159</v>
      </c>
      <c r="B163" s="40" t="s">
        <v>797</v>
      </c>
      <c r="C163" s="43" t="s">
        <v>798</v>
      </c>
      <c r="D163" s="43" t="s">
        <v>799</v>
      </c>
      <c r="E163" s="43" t="s">
        <v>575</v>
      </c>
    </row>
    <row r="164" spans="1:5" x14ac:dyDescent="0.2">
      <c r="A164" s="39">
        <v>160</v>
      </c>
      <c r="B164" s="40" t="s">
        <v>800</v>
      </c>
      <c r="C164" s="43" t="s">
        <v>801</v>
      </c>
      <c r="D164" s="43" t="s">
        <v>595</v>
      </c>
      <c r="E164" s="43" t="s">
        <v>731</v>
      </c>
    </row>
    <row r="165" spans="1:5" x14ac:dyDescent="0.2">
      <c r="A165" s="39">
        <v>161</v>
      </c>
      <c r="B165" s="40" t="s">
        <v>802</v>
      </c>
      <c r="C165" s="43" t="s">
        <v>803</v>
      </c>
      <c r="D165" s="43" t="s">
        <v>461</v>
      </c>
      <c r="E165" s="43" t="s">
        <v>783</v>
      </c>
    </row>
    <row r="166" spans="1:5" x14ac:dyDescent="0.2">
      <c r="A166" s="39">
        <v>162</v>
      </c>
      <c r="B166" s="40" t="s">
        <v>804</v>
      </c>
      <c r="C166" s="43" t="s">
        <v>805</v>
      </c>
      <c r="D166" s="43" t="s">
        <v>806</v>
      </c>
      <c r="E166" s="43" t="s">
        <v>297</v>
      </c>
    </row>
    <row r="167" spans="1:5" x14ac:dyDescent="0.2">
      <c r="A167" s="39">
        <v>163</v>
      </c>
      <c r="B167" s="40" t="s">
        <v>807</v>
      </c>
      <c r="C167" s="43" t="s">
        <v>808</v>
      </c>
      <c r="D167" s="43" t="s">
        <v>809</v>
      </c>
      <c r="E167" s="43" t="s">
        <v>810</v>
      </c>
    </row>
    <row r="168" spans="1:5" x14ac:dyDescent="0.2">
      <c r="A168" s="39">
        <v>164</v>
      </c>
      <c r="B168" s="40" t="s">
        <v>811</v>
      </c>
      <c r="C168" s="43" t="s">
        <v>812</v>
      </c>
      <c r="D168" s="43" t="s">
        <v>813</v>
      </c>
      <c r="E168" s="43" t="s">
        <v>810</v>
      </c>
    </row>
    <row r="169" spans="1:5" x14ac:dyDescent="0.2">
      <c r="A169" s="39">
        <v>165</v>
      </c>
      <c r="B169" s="40" t="s">
        <v>814</v>
      </c>
      <c r="C169" s="43" t="s">
        <v>815</v>
      </c>
      <c r="D169" s="43" t="s">
        <v>813</v>
      </c>
      <c r="E169" s="43" t="s">
        <v>810</v>
      </c>
    </row>
    <row r="170" spans="1:5" x14ac:dyDescent="0.2">
      <c r="A170" s="39">
        <v>166</v>
      </c>
      <c r="B170" s="40" t="s">
        <v>816</v>
      </c>
      <c r="C170" s="43" t="s">
        <v>817</v>
      </c>
      <c r="D170" s="43" t="s">
        <v>583</v>
      </c>
      <c r="E170" s="43" t="s">
        <v>584</v>
      </c>
    </row>
    <row r="171" spans="1:5" x14ac:dyDescent="0.2">
      <c r="A171" s="39">
        <v>167</v>
      </c>
      <c r="B171" s="40" t="s">
        <v>816</v>
      </c>
      <c r="C171" s="43" t="s">
        <v>817</v>
      </c>
      <c r="D171" s="43" t="s">
        <v>583</v>
      </c>
      <c r="E171" s="43" t="s">
        <v>516</v>
      </c>
    </row>
    <row r="172" spans="1:5" x14ac:dyDescent="0.2">
      <c r="A172" s="39">
        <v>168</v>
      </c>
      <c r="B172" s="40" t="s">
        <v>818</v>
      </c>
      <c r="C172" s="43" t="s">
        <v>819</v>
      </c>
      <c r="D172" s="43" t="s">
        <v>820</v>
      </c>
      <c r="E172" s="43" t="s">
        <v>810</v>
      </c>
    </row>
    <row r="173" spans="1:5" x14ac:dyDescent="0.2">
      <c r="A173" s="39">
        <v>169</v>
      </c>
      <c r="B173" s="40" t="s">
        <v>821</v>
      </c>
      <c r="C173" s="43" t="s">
        <v>822</v>
      </c>
      <c r="D173" s="43" t="s">
        <v>823</v>
      </c>
      <c r="E173" s="43" t="s">
        <v>575</v>
      </c>
    </row>
    <row r="174" spans="1:5" x14ac:dyDescent="0.2">
      <c r="A174" s="39">
        <v>170</v>
      </c>
      <c r="B174" s="40" t="s">
        <v>821</v>
      </c>
      <c r="C174" s="43" t="s">
        <v>822</v>
      </c>
      <c r="D174" s="43" t="s">
        <v>823</v>
      </c>
      <c r="E174" s="43" t="s">
        <v>508</v>
      </c>
    </row>
    <row r="175" spans="1:5" x14ac:dyDescent="0.2">
      <c r="A175" s="39">
        <v>171</v>
      </c>
      <c r="B175" s="40" t="s">
        <v>824</v>
      </c>
      <c r="C175" s="43" t="s">
        <v>825</v>
      </c>
      <c r="D175" s="43" t="s">
        <v>470</v>
      </c>
      <c r="E175" s="43" t="s">
        <v>687</v>
      </c>
    </row>
    <row r="176" spans="1:5" x14ac:dyDescent="0.2">
      <c r="A176" s="39">
        <v>172</v>
      </c>
      <c r="B176" s="40" t="s">
        <v>826</v>
      </c>
      <c r="C176" s="43" t="s">
        <v>827</v>
      </c>
      <c r="D176" s="43" t="s">
        <v>828</v>
      </c>
      <c r="E176" s="43" t="s">
        <v>481</v>
      </c>
    </row>
    <row r="177" spans="1:5" x14ac:dyDescent="0.2">
      <c r="A177" s="39">
        <v>173</v>
      </c>
      <c r="B177" s="40" t="s">
        <v>829</v>
      </c>
      <c r="C177" s="43" t="s">
        <v>830</v>
      </c>
      <c r="D177" s="43" t="s">
        <v>831</v>
      </c>
      <c r="E177" s="43" t="s">
        <v>599</v>
      </c>
    </row>
    <row r="178" spans="1:5" x14ac:dyDescent="0.2">
      <c r="A178" s="39">
        <v>174</v>
      </c>
      <c r="B178" s="40" t="s">
        <v>832</v>
      </c>
      <c r="C178" s="43" t="s">
        <v>833</v>
      </c>
      <c r="D178" s="43" t="s">
        <v>834</v>
      </c>
      <c r="E178" s="43" t="s">
        <v>462</v>
      </c>
    </row>
    <row r="179" spans="1:5" x14ac:dyDescent="0.2">
      <c r="A179" s="39">
        <v>175</v>
      </c>
      <c r="B179" s="40" t="s">
        <v>835</v>
      </c>
      <c r="C179" s="43" t="s">
        <v>836</v>
      </c>
      <c r="D179" s="43" t="s">
        <v>461</v>
      </c>
      <c r="E179" s="43" t="s">
        <v>783</v>
      </c>
    </row>
    <row r="180" spans="1:5" x14ac:dyDescent="0.2">
      <c r="A180" s="39">
        <v>176</v>
      </c>
      <c r="B180" s="40" t="s">
        <v>837</v>
      </c>
      <c r="C180" s="43" t="s">
        <v>838</v>
      </c>
      <c r="D180" s="43" t="s">
        <v>456</v>
      </c>
      <c r="E180" s="43" t="s">
        <v>409</v>
      </c>
    </row>
    <row r="181" spans="1:5" x14ac:dyDescent="0.2">
      <c r="A181" s="39">
        <v>177</v>
      </c>
      <c r="B181" s="40" t="s">
        <v>839</v>
      </c>
      <c r="C181" s="43" t="s">
        <v>840</v>
      </c>
      <c r="D181" s="43" t="s">
        <v>498</v>
      </c>
      <c r="E181" s="43" t="s">
        <v>308</v>
      </c>
    </row>
    <row r="182" spans="1:5" x14ac:dyDescent="0.2">
      <c r="A182" s="39">
        <v>178</v>
      </c>
      <c r="B182" s="40" t="s">
        <v>841</v>
      </c>
      <c r="C182" s="43" t="s">
        <v>842</v>
      </c>
      <c r="D182" s="43" t="s">
        <v>498</v>
      </c>
      <c r="E182" s="43" t="s">
        <v>308</v>
      </c>
    </row>
    <row r="183" spans="1:5" x14ac:dyDescent="0.2">
      <c r="A183" s="39">
        <v>179</v>
      </c>
      <c r="B183" s="40" t="s">
        <v>843</v>
      </c>
      <c r="C183" s="43" t="s">
        <v>844</v>
      </c>
      <c r="D183" s="43" t="s">
        <v>511</v>
      </c>
      <c r="E183" s="43" t="s">
        <v>420</v>
      </c>
    </row>
    <row r="184" spans="1:5" x14ac:dyDescent="0.2">
      <c r="A184" s="39">
        <v>180</v>
      </c>
      <c r="B184" s="40" t="s">
        <v>845</v>
      </c>
      <c r="C184" s="43" t="s">
        <v>846</v>
      </c>
      <c r="D184" s="43" t="s">
        <v>847</v>
      </c>
      <c r="E184" s="43" t="s">
        <v>731</v>
      </c>
    </row>
    <row r="185" spans="1:5" x14ac:dyDescent="0.2">
      <c r="A185" s="39">
        <v>181</v>
      </c>
      <c r="B185" s="40" t="s">
        <v>848</v>
      </c>
      <c r="C185" s="43" t="s">
        <v>849</v>
      </c>
      <c r="D185" s="43" t="s">
        <v>498</v>
      </c>
      <c r="E185" s="43" t="s">
        <v>308</v>
      </c>
    </row>
    <row r="186" spans="1:5" x14ac:dyDescent="0.2">
      <c r="A186" s="39">
        <v>182</v>
      </c>
      <c r="B186" s="40" t="s">
        <v>850</v>
      </c>
      <c r="C186" s="43" t="s">
        <v>851</v>
      </c>
      <c r="D186" s="43" t="s">
        <v>852</v>
      </c>
      <c r="E186" s="43" t="s">
        <v>547</v>
      </c>
    </row>
    <row r="187" spans="1:5" x14ac:dyDescent="0.2">
      <c r="A187" s="39">
        <v>183</v>
      </c>
      <c r="B187" s="40" t="s">
        <v>853</v>
      </c>
      <c r="C187" s="43" t="s">
        <v>854</v>
      </c>
      <c r="D187" s="43" t="s">
        <v>852</v>
      </c>
      <c r="E187" s="43" t="s">
        <v>547</v>
      </c>
    </row>
    <row r="188" spans="1:5" x14ac:dyDescent="0.2">
      <c r="A188" s="39">
        <v>184</v>
      </c>
      <c r="B188" s="40" t="s">
        <v>855</v>
      </c>
      <c r="C188" s="43" t="s">
        <v>856</v>
      </c>
      <c r="D188" s="43" t="s">
        <v>857</v>
      </c>
      <c r="E188" s="43" t="s">
        <v>687</v>
      </c>
    </row>
    <row r="189" spans="1:5" x14ac:dyDescent="0.2">
      <c r="A189" s="39">
        <v>185</v>
      </c>
      <c r="B189" s="40" t="s">
        <v>858</v>
      </c>
      <c r="C189" s="43" t="s">
        <v>859</v>
      </c>
      <c r="D189" s="43" t="s">
        <v>860</v>
      </c>
      <c r="E189" s="43" t="s">
        <v>512</v>
      </c>
    </row>
    <row r="190" spans="1:5" x14ac:dyDescent="0.2">
      <c r="A190" s="39">
        <v>186</v>
      </c>
      <c r="B190" s="40" t="s">
        <v>861</v>
      </c>
      <c r="C190" s="43" t="s">
        <v>862</v>
      </c>
      <c r="D190" s="43" t="s">
        <v>375</v>
      </c>
      <c r="E190" s="43" t="s">
        <v>376</v>
      </c>
    </row>
    <row r="191" spans="1:5" x14ac:dyDescent="0.2">
      <c r="A191" s="39">
        <v>187</v>
      </c>
      <c r="B191" s="40" t="s">
        <v>863</v>
      </c>
      <c r="C191" s="43" t="s">
        <v>864</v>
      </c>
      <c r="D191" s="43" t="s">
        <v>865</v>
      </c>
      <c r="E191" s="43" t="s">
        <v>516</v>
      </c>
    </row>
    <row r="192" spans="1:5" x14ac:dyDescent="0.2">
      <c r="A192" s="39">
        <v>188</v>
      </c>
      <c r="B192" s="40" t="s">
        <v>866</v>
      </c>
      <c r="C192" s="43" t="s">
        <v>867</v>
      </c>
      <c r="D192" s="43" t="s">
        <v>868</v>
      </c>
      <c r="E192" s="43" t="s">
        <v>308</v>
      </c>
    </row>
    <row r="193" spans="1:5" x14ac:dyDescent="0.2">
      <c r="A193" s="39">
        <v>189</v>
      </c>
      <c r="B193" s="40" t="s">
        <v>869</v>
      </c>
      <c r="C193" s="43" t="s">
        <v>870</v>
      </c>
      <c r="D193" s="43" t="s">
        <v>871</v>
      </c>
      <c r="E193" s="43" t="s">
        <v>297</v>
      </c>
    </row>
    <row r="194" spans="1:5" x14ac:dyDescent="0.2">
      <c r="A194" s="39">
        <v>190</v>
      </c>
      <c r="B194" s="40" t="s">
        <v>872</v>
      </c>
      <c r="C194" s="43" t="s">
        <v>873</v>
      </c>
      <c r="D194" s="43" t="s">
        <v>874</v>
      </c>
      <c r="E194" s="43" t="s">
        <v>471</v>
      </c>
    </row>
    <row r="195" spans="1:5" x14ac:dyDescent="0.2">
      <c r="A195" s="39">
        <v>191</v>
      </c>
      <c r="B195" s="40" t="s">
        <v>875</v>
      </c>
      <c r="C195" s="43" t="s">
        <v>876</v>
      </c>
      <c r="D195" s="43" t="s">
        <v>877</v>
      </c>
      <c r="E195" s="43" t="s">
        <v>397</v>
      </c>
    </row>
    <row r="196" spans="1:5" x14ac:dyDescent="0.2">
      <c r="A196" s="39">
        <v>192</v>
      </c>
      <c r="B196" s="40" t="s">
        <v>878</v>
      </c>
      <c r="C196" s="43" t="s">
        <v>879</v>
      </c>
      <c r="D196" s="43" t="s">
        <v>511</v>
      </c>
      <c r="E196" s="43" t="s">
        <v>512</v>
      </c>
    </row>
    <row r="197" spans="1:5" x14ac:dyDescent="0.2">
      <c r="A197" s="39">
        <v>193</v>
      </c>
      <c r="B197" s="40" t="s">
        <v>878</v>
      </c>
      <c r="C197" s="43" t="s">
        <v>879</v>
      </c>
      <c r="D197" s="43" t="s">
        <v>511</v>
      </c>
      <c r="E197" s="43" t="s">
        <v>297</v>
      </c>
    </row>
    <row r="198" spans="1:5" x14ac:dyDescent="0.2">
      <c r="A198" s="39">
        <v>194</v>
      </c>
      <c r="B198" s="40" t="s">
        <v>880</v>
      </c>
      <c r="C198" s="43" t="s">
        <v>881</v>
      </c>
      <c r="D198" s="43" t="s">
        <v>882</v>
      </c>
      <c r="E198" s="43" t="s">
        <v>481</v>
      </c>
    </row>
    <row r="199" spans="1:5" x14ac:dyDescent="0.2">
      <c r="A199" s="39">
        <v>195</v>
      </c>
      <c r="B199" s="40" t="s">
        <v>883</v>
      </c>
      <c r="C199" s="43" t="s">
        <v>884</v>
      </c>
      <c r="D199" s="43" t="s">
        <v>885</v>
      </c>
      <c r="E199" s="43" t="s">
        <v>293</v>
      </c>
    </row>
    <row r="200" spans="1:5" x14ac:dyDescent="0.2">
      <c r="A200" s="39">
        <v>196</v>
      </c>
      <c r="B200" s="40" t="s">
        <v>886</v>
      </c>
      <c r="C200" s="43" t="s">
        <v>887</v>
      </c>
      <c r="D200" s="43" t="s">
        <v>393</v>
      </c>
      <c r="E200" s="43" t="s">
        <v>386</v>
      </c>
    </row>
    <row r="201" spans="1:5" x14ac:dyDescent="0.2">
      <c r="A201" s="39">
        <v>197</v>
      </c>
      <c r="B201" s="40" t="s">
        <v>888</v>
      </c>
      <c r="C201" s="43" t="s">
        <v>889</v>
      </c>
      <c r="D201" s="43" t="s">
        <v>393</v>
      </c>
      <c r="E201" s="43" t="s">
        <v>386</v>
      </c>
    </row>
    <row r="202" spans="1:5" x14ac:dyDescent="0.2">
      <c r="A202" s="39">
        <v>198</v>
      </c>
      <c r="B202" s="40" t="s">
        <v>890</v>
      </c>
      <c r="C202" s="43" t="s">
        <v>891</v>
      </c>
      <c r="D202" s="43" t="s">
        <v>892</v>
      </c>
      <c r="E202" s="43" t="s">
        <v>757</v>
      </c>
    </row>
    <row r="203" spans="1:5" x14ac:dyDescent="0.2">
      <c r="A203" s="39">
        <v>199</v>
      </c>
      <c r="B203" s="40" t="s">
        <v>893</v>
      </c>
      <c r="C203" s="43" t="s">
        <v>894</v>
      </c>
      <c r="D203" s="43" t="s">
        <v>746</v>
      </c>
      <c r="E203" s="43" t="s">
        <v>559</v>
      </c>
    </row>
    <row r="204" spans="1:5" x14ac:dyDescent="0.2">
      <c r="A204" s="39">
        <v>200</v>
      </c>
      <c r="B204" s="40" t="s">
        <v>895</v>
      </c>
      <c r="C204" s="43" t="s">
        <v>896</v>
      </c>
      <c r="D204" s="43" t="s">
        <v>897</v>
      </c>
      <c r="E204" s="43" t="s">
        <v>676</v>
      </c>
    </row>
    <row r="205" spans="1:5" x14ac:dyDescent="0.2">
      <c r="A205" s="39">
        <v>201</v>
      </c>
      <c r="B205" s="40" t="s">
        <v>898</v>
      </c>
      <c r="C205" s="43" t="s">
        <v>899</v>
      </c>
      <c r="D205" s="43" t="s">
        <v>809</v>
      </c>
      <c r="E205" s="43" t="s">
        <v>627</v>
      </c>
    </row>
    <row r="206" spans="1:5" x14ac:dyDescent="0.2">
      <c r="A206" s="39">
        <v>202</v>
      </c>
      <c r="B206" s="40" t="s">
        <v>900</v>
      </c>
      <c r="C206" s="43" t="s">
        <v>901</v>
      </c>
      <c r="D206" s="43" t="s">
        <v>809</v>
      </c>
      <c r="E206" s="43" t="s">
        <v>627</v>
      </c>
    </row>
    <row r="207" spans="1:5" x14ac:dyDescent="0.2">
      <c r="A207" s="39">
        <v>203</v>
      </c>
      <c r="B207" s="40" t="s">
        <v>902</v>
      </c>
      <c r="C207" s="43" t="s">
        <v>903</v>
      </c>
      <c r="D207" s="43" t="s">
        <v>904</v>
      </c>
      <c r="E207" s="43" t="s">
        <v>905</v>
      </c>
    </row>
    <row r="208" spans="1:5" x14ac:dyDescent="0.2">
      <c r="A208" s="39">
        <v>204</v>
      </c>
      <c r="B208" s="40" t="s">
        <v>906</v>
      </c>
      <c r="C208" s="43" t="s">
        <v>907</v>
      </c>
      <c r="D208" s="43" t="s">
        <v>904</v>
      </c>
      <c r="E208" s="43" t="s">
        <v>310</v>
      </c>
    </row>
    <row r="209" spans="1:5" x14ac:dyDescent="0.2">
      <c r="A209" s="39">
        <v>205</v>
      </c>
      <c r="B209" s="40" t="s">
        <v>908</v>
      </c>
      <c r="C209" s="43" t="s">
        <v>909</v>
      </c>
      <c r="D209" s="43" t="s">
        <v>910</v>
      </c>
      <c r="E209" s="43" t="s">
        <v>676</v>
      </c>
    </row>
    <row r="210" spans="1:5" x14ac:dyDescent="0.2">
      <c r="A210" s="39">
        <v>206</v>
      </c>
      <c r="B210" s="40" t="s">
        <v>908</v>
      </c>
      <c r="C210" s="43" t="s">
        <v>909</v>
      </c>
      <c r="D210" s="43" t="s">
        <v>910</v>
      </c>
      <c r="E210" s="43" t="s">
        <v>289</v>
      </c>
    </row>
    <row r="211" spans="1:5" x14ac:dyDescent="0.2">
      <c r="A211" s="39">
        <v>207</v>
      </c>
      <c r="B211" s="40" t="s">
        <v>911</v>
      </c>
      <c r="C211" s="43" t="s">
        <v>912</v>
      </c>
      <c r="D211" s="43" t="s">
        <v>913</v>
      </c>
      <c r="E211" s="43" t="s">
        <v>676</v>
      </c>
    </row>
    <row r="212" spans="1:5" x14ac:dyDescent="0.2">
      <c r="A212" s="39">
        <v>208</v>
      </c>
      <c r="B212" s="40" t="s">
        <v>914</v>
      </c>
      <c r="C212" s="43" t="s">
        <v>915</v>
      </c>
      <c r="D212" s="43" t="s">
        <v>574</v>
      </c>
      <c r="E212" s="43" t="s">
        <v>405</v>
      </c>
    </row>
    <row r="213" spans="1:5" x14ac:dyDescent="0.2">
      <c r="A213" s="39">
        <v>209</v>
      </c>
      <c r="B213" s="40" t="s">
        <v>914</v>
      </c>
      <c r="C213" s="43" t="s">
        <v>915</v>
      </c>
      <c r="D213" s="43" t="s">
        <v>574</v>
      </c>
      <c r="E213" s="43" t="s">
        <v>547</v>
      </c>
    </row>
    <row r="214" spans="1:5" x14ac:dyDescent="0.2">
      <c r="A214" s="39">
        <v>210</v>
      </c>
      <c r="B214" s="40" t="s">
        <v>916</v>
      </c>
      <c r="C214" s="43" t="s">
        <v>917</v>
      </c>
      <c r="D214" s="43" t="s">
        <v>918</v>
      </c>
      <c r="E214" s="43" t="s">
        <v>481</v>
      </c>
    </row>
    <row r="215" spans="1:5" x14ac:dyDescent="0.2">
      <c r="A215" s="39">
        <v>211</v>
      </c>
      <c r="B215" s="40" t="s">
        <v>919</v>
      </c>
      <c r="C215" s="43" t="s">
        <v>920</v>
      </c>
      <c r="D215" s="43" t="s">
        <v>921</v>
      </c>
      <c r="E215" s="43" t="s">
        <v>547</v>
      </c>
    </row>
    <row r="216" spans="1:5" x14ac:dyDescent="0.2">
      <c r="A216" s="39">
        <v>212</v>
      </c>
      <c r="B216" s="40" t="s">
        <v>922</v>
      </c>
      <c r="C216" s="43" t="s">
        <v>923</v>
      </c>
      <c r="D216" s="43" t="s">
        <v>540</v>
      </c>
      <c r="E216" s="43" t="s">
        <v>541</v>
      </c>
    </row>
    <row r="217" spans="1:5" x14ac:dyDescent="0.2">
      <c r="A217" s="39">
        <v>213</v>
      </c>
      <c r="B217" s="40" t="s">
        <v>922</v>
      </c>
      <c r="C217" s="43" t="s">
        <v>923</v>
      </c>
      <c r="D217" s="43" t="s">
        <v>540</v>
      </c>
      <c r="E217" s="43" t="s">
        <v>301</v>
      </c>
    </row>
    <row r="218" spans="1:5" x14ac:dyDescent="0.2">
      <c r="A218" s="39">
        <v>214</v>
      </c>
      <c r="B218" s="40" t="s">
        <v>924</v>
      </c>
      <c r="C218" s="43" t="s">
        <v>925</v>
      </c>
      <c r="D218" s="43" t="s">
        <v>926</v>
      </c>
      <c r="E218" s="43" t="s">
        <v>508</v>
      </c>
    </row>
    <row r="219" spans="1:5" x14ac:dyDescent="0.2">
      <c r="A219" s="39">
        <v>215</v>
      </c>
      <c r="B219" s="40" t="s">
        <v>927</v>
      </c>
      <c r="C219" s="43" t="s">
        <v>928</v>
      </c>
      <c r="D219" s="43" t="s">
        <v>929</v>
      </c>
      <c r="E219" s="43" t="s">
        <v>930</v>
      </c>
    </row>
    <row r="220" spans="1:5" x14ac:dyDescent="0.2">
      <c r="A220" s="39">
        <v>216</v>
      </c>
      <c r="B220" s="40" t="s">
        <v>931</v>
      </c>
      <c r="C220" s="43" t="s">
        <v>932</v>
      </c>
      <c r="D220" s="43" t="s">
        <v>667</v>
      </c>
      <c r="E220" s="43" t="s">
        <v>578</v>
      </c>
    </row>
    <row r="221" spans="1:5" x14ac:dyDescent="0.2">
      <c r="A221" s="39">
        <v>217</v>
      </c>
      <c r="B221" s="40" t="s">
        <v>933</v>
      </c>
      <c r="C221" s="43" t="s">
        <v>934</v>
      </c>
      <c r="D221" s="43" t="s">
        <v>935</v>
      </c>
      <c r="E221" s="43" t="s">
        <v>308</v>
      </c>
    </row>
    <row r="222" spans="1:5" x14ac:dyDescent="0.2">
      <c r="A222" s="39">
        <v>218</v>
      </c>
      <c r="B222" s="40" t="s">
        <v>936</v>
      </c>
      <c r="C222" s="43" t="s">
        <v>937</v>
      </c>
      <c r="D222" s="43" t="s">
        <v>416</v>
      </c>
      <c r="E222" s="43" t="s">
        <v>308</v>
      </c>
    </row>
    <row r="223" spans="1:5" x14ac:dyDescent="0.2">
      <c r="A223" s="39">
        <v>219</v>
      </c>
      <c r="B223" s="40" t="s">
        <v>938</v>
      </c>
      <c r="C223" s="43" t="s">
        <v>939</v>
      </c>
      <c r="D223" s="43" t="s">
        <v>940</v>
      </c>
      <c r="E223" s="43" t="s">
        <v>462</v>
      </c>
    </row>
    <row r="224" spans="1:5" x14ac:dyDescent="0.2">
      <c r="A224" s="39">
        <v>220</v>
      </c>
      <c r="B224" s="40" t="s">
        <v>941</v>
      </c>
      <c r="C224" s="43" t="s">
        <v>942</v>
      </c>
      <c r="D224" s="43" t="s">
        <v>943</v>
      </c>
      <c r="E224" s="43" t="s">
        <v>694</v>
      </c>
    </row>
    <row r="225" spans="1:5" x14ac:dyDescent="0.2">
      <c r="A225" s="39">
        <v>221</v>
      </c>
      <c r="B225" s="40" t="s">
        <v>944</v>
      </c>
      <c r="C225" s="43" t="s">
        <v>945</v>
      </c>
      <c r="D225" s="43" t="s">
        <v>946</v>
      </c>
      <c r="E225" s="43" t="s">
        <v>694</v>
      </c>
    </row>
    <row r="226" spans="1:5" x14ac:dyDescent="0.2">
      <c r="A226" s="39">
        <v>222</v>
      </c>
      <c r="B226" s="40" t="s">
        <v>947</v>
      </c>
      <c r="C226" s="43" t="s">
        <v>948</v>
      </c>
      <c r="D226" s="43" t="s">
        <v>946</v>
      </c>
      <c r="E226" s="43" t="s">
        <v>694</v>
      </c>
    </row>
    <row r="227" spans="1:5" x14ac:dyDescent="0.2">
      <c r="A227" s="39">
        <v>223</v>
      </c>
      <c r="B227" s="40" t="s">
        <v>949</v>
      </c>
      <c r="C227" s="43" t="s">
        <v>950</v>
      </c>
      <c r="D227" s="43" t="s">
        <v>946</v>
      </c>
      <c r="E227" s="43" t="s">
        <v>694</v>
      </c>
    </row>
    <row r="228" spans="1:5" x14ac:dyDescent="0.2">
      <c r="A228" s="39">
        <v>224</v>
      </c>
      <c r="B228" s="40" t="s">
        <v>951</v>
      </c>
      <c r="C228" s="43" t="s">
        <v>952</v>
      </c>
      <c r="D228" s="43" t="s">
        <v>953</v>
      </c>
      <c r="E228" s="43" t="s">
        <v>297</v>
      </c>
    </row>
    <row r="229" spans="1:5" x14ac:dyDescent="0.2">
      <c r="A229" s="39">
        <v>225</v>
      </c>
      <c r="B229" s="40" t="s">
        <v>954</v>
      </c>
      <c r="C229" s="43" t="s">
        <v>955</v>
      </c>
      <c r="D229" s="43" t="s">
        <v>953</v>
      </c>
      <c r="E229" s="43" t="s">
        <v>297</v>
      </c>
    </row>
    <row r="230" spans="1:5" x14ac:dyDescent="0.2">
      <c r="A230" s="39">
        <v>226</v>
      </c>
      <c r="B230" s="40" t="s">
        <v>956</v>
      </c>
      <c r="C230" s="43" t="s">
        <v>957</v>
      </c>
      <c r="D230" s="43" t="s">
        <v>511</v>
      </c>
      <c r="E230" s="43" t="s">
        <v>297</v>
      </c>
    </row>
    <row r="231" spans="1:5" x14ac:dyDescent="0.2">
      <c r="A231" s="39">
        <v>227</v>
      </c>
      <c r="B231" s="40" t="s">
        <v>958</v>
      </c>
      <c r="C231" s="43" t="s">
        <v>959</v>
      </c>
      <c r="D231" s="43" t="s">
        <v>960</v>
      </c>
      <c r="E231" s="43" t="s">
        <v>525</v>
      </c>
    </row>
    <row r="232" spans="1:5" x14ac:dyDescent="0.2">
      <c r="A232" s="39">
        <v>228</v>
      </c>
      <c r="B232" s="40" t="s">
        <v>961</v>
      </c>
      <c r="C232" s="43" t="s">
        <v>962</v>
      </c>
      <c r="D232" s="43" t="s">
        <v>963</v>
      </c>
      <c r="E232" s="43" t="s">
        <v>420</v>
      </c>
    </row>
    <row r="233" spans="1:5" x14ac:dyDescent="0.2">
      <c r="A233" s="39">
        <v>229</v>
      </c>
      <c r="B233" s="40" t="s">
        <v>964</v>
      </c>
      <c r="C233" s="43" t="s">
        <v>965</v>
      </c>
      <c r="D233" s="43" t="s">
        <v>461</v>
      </c>
      <c r="E233" s="43" t="s">
        <v>966</v>
      </c>
    </row>
    <row r="234" spans="1:5" x14ac:dyDescent="0.2">
      <c r="A234" s="39">
        <v>230</v>
      </c>
      <c r="B234" s="40" t="s">
        <v>967</v>
      </c>
      <c r="C234" s="43" t="s">
        <v>968</v>
      </c>
      <c r="D234" s="43" t="s">
        <v>969</v>
      </c>
      <c r="E234" s="43" t="s">
        <v>575</v>
      </c>
    </row>
    <row r="235" spans="1:5" x14ac:dyDescent="0.2">
      <c r="A235" s="39">
        <v>231</v>
      </c>
      <c r="B235" s="40" t="s">
        <v>970</v>
      </c>
      <c r="C235" s="43" t="s">
        <v>971</v>
      </c>
      <c r="D235" s="43" t="s">
        <v>972</v>
      </c>
      <c r="E235" s="43" t="s">
        <v>305</v>
      </c>
    </row>
    <row r="236" spans="1:5" x14ac:dyDescent="0.2">
      <c r="A236" s="39">
        <v>232</v>
      </c>
      <c r="B236" s="40" t="s">
        <v>973</v>
      </c>
      <c r="C236" s="43" t="s">
        <v>971</v>
      </c>
      <c r="D236" s="43" t="s">
        <v>823</v>
      </c>
      <c r="E236" s="43" t="s">
        <v>575</v>
      </c>
    </row>
    <row r="237" spans="1:5" x14ac:dyDescent="0.2">
      <c r="A237" s="39">
        <v>233</v>
      </c>
      <c r="B237" s="40" t="s">
        <v>973</v>
      </c>
      <c r="C237" s="43" t="s">
        <v>971</v>
      </c>
      <c r="D237" s="43" t="s">
        <v>823</v>
      </c>
      <c r="E237" s="43" t="s">
        <v>753</v>
      </c>
    </row>
    <row r="238" spans="1:5" x14ac:dyDescent="0.2">
      <c r="A238" s="39">
        <v>234</v>
      </c>
      <c r="B238" s="40" t="s">
        <v>974</v>
      </c>
      <c r="C238" s="43" t="s">
        <v>975</v>
      </c>
      <c r="D238" s="43" t="s">
        <v>963</v>
      </c>
      <c r="E238" s="43" t="s">
        <v>420</v>
      </c>
    </row>
    <row r="239" spans="1:5" x14ac:dyDescent="0.2">
      <c r="A239" s="39">
        <v>235</v>
      </c>
      <c r="B239" s="40" t="s">
        <v>976</v>
      </c>
      <c r="C239" s="43" t="s">
        <v>120</v>
      </c>
      <c r="D239" s="43" t="s">
        <v>977</v>
      </c>
      <c r="E239" s="43" t="s">
        <v>297</v>
      </c>
    </row>
    <row r="240" spans="1:5" x14ac:dyDescent="0.2">
      <c r="A240" s="39">
        <v>236</v>
      </c>
      <c r="B240" s="40" t="s">
        <v>978</v>
      </c>
      <c r="C240" s="43" t="s">
        <v>979</v>
      </c>
      <c r="D240" s="43" t="s">
        <v>960</v>
      </c>
      <c r="E240" s="43" t="s">
        <v>525</v>
      </c>
    </row>
    <row r="241" spans="1:5" x14ac:dyDescent="0.2">
      <c r="A241" s="39">
        <v>237</v>
      </c>
      <c r="B241" s="40" t="s">
        <v>980</v>
      </c>
      <c r="C241" s="43" t="s">
        <v>981</v>
      </c>
      <c r="D241" s="43" t="s">
        <v>982</v>
      </c>
      <c r="E241" s="43" t="s">
        <v>409</v>
      </c>
    </row>
    <row r="242" spans="1:5" x14ac:dyDescent="0.2">
      <c r="A242" s="39">
        <v>238</v>
      </c>
      <c r="B242" s="40" t="s">
        <v>983</v>
      </c>
      <c r="C242" s="43" t="s">
        <v>984</v>
      </c>
      <c r="D242" s="43" t="s">
        <v>985</v>
      </c>
      <c r="E242" s="43" t="s">
        <v>584</v>
      </c>
    </row>
    <row r="243" spans="1:5" x14ac:dyDescent="0.2">
      <c r="A243" s="39">
        <v>239</v>
      </c>
      <c r="B243" s="40" t="s">
        <v>986</v>
      </c>
      <c r="C243" s="43" t="s">
        <v>987</v>
      </c>
      <c r="D243" s="43" t="s">
        <v>988</v>
      </c>
      <c r="E243" s="43" t="s">
        <v>525</v>
      </c>
    </row>
    <row r="244" spans="1:5" x14ac:dyDescent="0.2">
      <c r="A244" s="39">
        <v>240</v>
      </c>
      <c r="B244" s="40" t="s">
        <v>989</v>
      </c>
      <c r="C244" s="43" t="s">
        <v>990</v>
      </c>
      <c r="D244" s="43" t="s">
        <v>550</v>
      </c>
      <c r="E244" s="43" t="s">
        <v>551</v>
      </c>
    </row>
    <row r="245" spans="1:5" x14ac:dyDescent="0.2">
      <c r="A245" s="39">
        <v>241</v>
      </c>
      <c r="B245" s="40" t="s">
        <v>991</v>
      </c>
      <c r="C245" s="43" t="s">
        <v>992</v>
      </c>
      <c r="D245" s="43" t="s">
        <v>993</v>
      </c>
      <c r="E245" s="43" t="s">
        <v>613</v>
      </c>
    </row>
    <row r="246" spans="1:5" x14ac:dyDescent="0.2">
      <c r="A246" s="39">
        <v>242</v>
      </c>
      <c r="B246" s="40" t="s">
        <v>994</v>
      </c>
      <c r="C246" s="43" t="s">
        <v>995</v>
      </c>
      <c r="D246" s="43" t="s">
        <v>996</v>
      </c>
      <c r="E246" s="43" t="s">
        <v>599</v>
      </c>
    </row>
    <row r="247" spans="1:5" x14ac:dyDescent="0.2">
      <c r="A247" s="39">
        <v>243</v>
      </c>
      <c r="B247" s="40" t="s">
        <v>997</v>
      </c>
      <c r="C247" s="43" t="s">
        <v>998</v>
      </c>
      <c r="D247" s="43" t="s">
        <v>996</v>
      </c>
      <c r="E247" s="43" t="s">
        <v>599</v>
      </c>
    </row>
    <row r="248" spans="1:5" x14ac:dyDescent="0.2">
      <c r="A248" s="39">
        <v>244</v>
      </c>
      <c r="B248" s="40" t="s">
        <v>999</v>
      </c>
      <c r="C248" s="43" t="s">
        <v>1000</v>
      </c>
      <c r="D248" s="43" t="s">
        <v>996</v>
      </c>
      <c r="E248" s="43" t="s">
        <v>599</v>
      </c>
    </row>
    <row r="249" spans="1:5" x14ac:dyDescent="0.2">
      <c r="A249" s="39">
        <v>245</v>
      </c>
      <c r="B249" s="40" t="s">
        <v>1001</v>
      </c>
      <c r="C249" s="43" t="s">
        <v>1002</v>
      </c>
      <c r="D249" s="43" t="s">
        <v>996</v>
      </c>
      <c r="E249" s="43" t="s">
        <v>599</v>
      </c>
    </row>
    <row r="250" spans="1:5" x14ac:dyDescent="0.2">
      <c r="A250" s="39">
        <v>246</v>
      </c>
      <c r="B250" s="40" t="s">
        <v>1003</v>
      </c>
      <c r="C250" s="43" t="s">
        <v>1004</v>
      </c>
      <c r="D250" s="43" t="s">
        <v>1005</v>
      </c>
      <c r="E250" s="43" t="s">
        <v>525</v>
      </c>
    </row>
    <row r="251" spans="1:5" x14ac:dyDescent="0.2">
      <c r="A251" s="39">
        <v>247</v>
      </c>
      <c r="B251" s="40" t="s">
        <v>1006</v>
      </c>
      <c r="C251" s="43" t="s">
        <v>1007</v>
      </c>
      <c r="D251" s="43" t="s">
        <v>709</v>
      </c>
      <c r="E251" s="43" t="s">
        <v>525</v>
      </c>
    </row>
    <row r="252" spans="1:5" x14ac:dyDescent="0.2">
      <c r="A252" s="39">
        <v>248</v>
      </c>
      <c r="B252" s="40" t="s">
        <v>1008</v>
      </c>
      <c r="C252" s="43" t="s">
        <v>1009</v>
      </c>
      <c r="D252" s="43" t="s">
        <v>540</v>
      </c>
      <c r="E252" s="43" t="s">
        <v>541</v>
      </c>
    </row>
    <row r="253" spans="1:5" x14ac:dyDescent="0.2">
      <c r="A253" s="39">
        <v>249</v>
      </c>
      <c r="B253" s="40" t="s">
        <v>1010</v>
      </c>
      <c r="C253" s="43" t="s">
        <v>1011</v>
      </c>
      <c r="D253" s="43" t="s">
        <v>1012</v>
      </c>
      <c r="E253" s="43" t="s">
        <v>627</v>
      </c>
    </row>
    <row r="254" spans="1:5" x14ac:dyDescent="0.2">
      <c r="A254" s="39">
        <v>250</v>
      </c>
      <c r="B254" s="40" t="s">
        <v>1013</v>
      </c>
      <c r="C254" s="43" t="s">
        <v>1014</v>
      </c>
      <c r="D254" s="43" t="s">
        <v>1015</v>
      </c>
      <c r="E254" s="43" t="s">
        <v>303</v>
      </c>
    </row>
    <row r="255" spans="1:5" x14ac:dyDescent="0.2">
      <c r="A255" s="39">
        <v>251</v>
      </c>
      <c r="B255" s="40" t="s">
        <v>1016</v>
      </c>
      <c r="C255" s="43" t="s">
        <v>1017</v>
      </c>
      <c r="D255" s="43" t="s">
        <v>1018</v>
      </c>
      <c r="E255" s="43" t="s">
        <v>409</v>
      </c>
    </row>
    <row r="256" spans="1:5" x14ac:dyDescent="0.2">
      <c r="A256" s="39">
        <v>252</v>
      </c>
      <c r="B256" s="40" t="s">
        <v>1019</v>
      </c>
      <c r="C256" s="43" t="s">
        <v>1020</v>
      </c>
      <c r="D256" s="43" t="s">
        <v>1021</v>
      </c>
      <c r="E256" s="43" t="s">
        <v>1022</v>
      </c>
    </row>
    <row r="257" spans="1:5" x14ac:dyDescent="0.2">
      <c r="A257" s="39">
        <v>253</v>
      </c>
      <c r="B257" s="40" t="s">
        <v>1023</v>
      </c>
      <c r="C257" s="43" t="s">
        <v>1024</v>
      </c>
      <c r="D257" s="43" t="s">
        <v>1025</v>
      </c>
      <c r="E257" s="43" t="s">
        <v>1022</v>
      </c>
    </row>
    <row r="258" spans="1:5" x14ac:dyDescent="0.2">
      <c r="A258" s="39">
        <v>254</v>
      </c>
      <c r="B258" s="40" t="s">
        <v>1026</v>
      </c>
      <c r="C258" s="43" t="s">
        <v>1027</v>
      </c>
      <c r="D258" s="43" t="s">
        <v>1028</v>
      </c>
      <c r="E258" s="43" t="s">
        <v>420</v>
      </c>
    </row>
    <row r="259" spans="1:5" x14ac:dyDescent="0.2">
      <c r="A259" s="39">
        <v>255</v>
      </c>
      <c r="B259" s="40" t="s">
        <v>1029</v>
      </c>
      <c r="C259" s="43" t="s">
        <v>1030</v>
      </c>
      <c r="D259" s="43" t="s">
        <v>724</v>
      </c>
      <c r="E259" s="43" t="s">
        <v>687</v>
      </c>
    </row>
    <row r="260" spans="1:5" x14ac:dyDescent="0.2">
      <c r="A260" s="39">
        <v>256</v>
      </c>
      <c r="B260" s="40" t="s">
        <v>1031</v>
      </c>
      <c r="C260" s="43" t="s">
        <v>1032</v>
      </c>
      <c r="D260" s="43" t="s">
        <v>1033</v>
      </c>
      <c r="E260" s="43" t="s">
        <v>547</v>
      </c>
    </row>
    <row r="261" spans="1:5" x14ac:dyDescent="0.2">
      <c r="A261" s="39">
        <v>257</v>
      </c>
      <c r="B261" s="40" t="s">
        <v>1034</v>
      </c>
      <c r="C261" s="43" t="s">
        <v>1035</v>
      </c>
      <c r="D261" s="43" t="s">
        <v>1036</v>
      </c>
      <c r="E261" s="43" t="s">
        <v>512</v>
      </c>
    </row>
    <row r="262" spans="1:5" x14ac:dyDescent="0.2">
      <c r="A262" s="39">
        <v>258</v>
      </c>
      <c r="B262" s="40" t="s">
        <v>1037</v>
      </c>
      <c r="C262" s="43" t="s">
        <v>1038</v>
      </c>
      <c r="D262" s="43" t="s">
        <v>461</v>
      </c>
      <c r="E262" s="43" t="s">
        <v>966</v>
      </c>
    </row>
    <row r="263" spans="1:5" x14ac:dyDescent="0.2">
      <c r="A263" s="39">
        <v>259</v>
      </c>
      <c r="B263" s="40" t="s">
        <v>1039</v>
      </c>
      <c r="C263" s="43" t="s">
        <v>1040</v>
      </c>
      <c r="D263" s="43" t="s">
        <v>1041</v>
      </c>
      <c r="E263" s="43" t="s">
        <v>731</v>
      </c>
    </row>
    <row r="264" spans="1:5" x14ac:dyDescent="0.2">
      <c r="A264" s="39">
        <v>260</v>
      </c>
      <c r="B264" s="40" t="s">
        <v>1042</v>
      </c>
      <c r="C264" s="43" t="s">
        <v>1043</v>
      </c>
      <c r="D264" s="43" t="s">
        <v>1044</v>
      </c>
      <c r="E264" s="43" t="s">
        <v>499</v>
      </c>
    </row>
    <row r="265" spans="1:5" x14ac:dyDescent="0.2">
      <c r="A265" s="39">
        <v>261</v>
      </c>
      <c r="B265" s="40" t="s">
        <v>1042</v>
      </c>
      <c r="C265" s="43" t="s">
        <v>1043</v>
      </c>
      <c r="D265" s="43" t="s">
        <v>1044</v>
      </c>
      <c r="E265" s="43" t="s">
        <v>512</v>
      </c>
    </row>
    <row r="266" spans="1:5" x14ac:dyDescent="0.2">
      <c r="A266" s="39">
        <v>262</v>
      </c>
      <c r="B266" s="40" t="s">
        <v>1045</v>
      </c>
      <c r="C266" s="43" t="s">
        <v>1046</v>
      </c>
      <c r="D266" s="43" t="s">
        <v>1047</v>
      </c>
      <c r="E266" s="43" t="s">
        <v>409</v>
      </c>
    </row>
    <row r="267" spans="1:5" x14ac:dyDescent="0.2">
      <c r="A267" s="39">
        <v>263</v>
      </c>
      <c r="B267" s="40" t="s">
        <v>1048</v>
      </c>
      <c r="C267" s="43" t="s">
        <v>1049</v>
      </c>
      <c r="D267" s="43" t="s">
        <v>1050</v>
      </c>
      <c r="E267" s="43" t="s">
        <v>289</v>
      </c>
    </row>
    <row r="268" spans="1:5" x14ac:dyDescent="0.2">
      <c r="A268" s="39">
        <v>264</v>
      </c>
      <c r="B268" s="40" t="s">
        <v>1051</v>
      </c>
      <c r="C268" s="43" t="s">
        <v>1052</v>
      </c>
      <c r="D268" s="43" t="s">
        <v>1053</v>
      </c>
      <c r="E268" s="43" t="s">
        <v>475</v>
      </c>
    </row>
    <row r="269" spans="1:5" x14ac:dyDescent="0.2">
      <c r="A269" s="39">
        <v>265</v>
      </c>
      <c r="B269" s="40" t="s">
        <v>1051</v>
      </c>
      <c r="C269" s="43" t="s">
        <v>1052</v>
      </c>
      <c r="D269" s="43" t="s">
        <v>1053</v>
      </c>
      <c r="E269" s="43" t="s">
        <v>466</v>
      </c>
    </row>
    <row r="270" spans="1:5" x14ac:dyDescent="0.2">
      <c r="A270" s="39">
        <v>266</v>
      </c>
      <c r="B270" s="40" t="s">
        <v>1054</v>
      </c>
      <c r="C270" s="43" t="s">
        <v>1055</v>
      </c>
      <c r="D270" s="43" t="s">
        <v>1056</v>
      </c>
      <c r="E270" s="43" t="s">
        <v>405</v>
      </c>
    </row>
    <row r="271" spans="1:5" x14ac:dyDescent="0.2">
      <c r="A271" s="39">
        <v>267</v>
      </c>
      <c r="B271" s="40" t="s">
        <v>1057</v>
      </c>
      <c r="C271" s="43" t="s">
        <v>1058</v>
      </c>
      <c r="D271" s="43" t="s">
        <v>1005</v>
      </c>
      <c r="E271" s="43" t="s">
        <v>525</v>
      </c>
    </row>
    <row r="272" spans="1:5" x14ac:dyDescent="0.2">
      <c r="A272" s="39">
        <v>268</v>
      </c>
      <c r="B272" s="40" t="s">
        <v>1059</v>
      </c>
      <c r="C272" s="43" t="s">
        <v>1060</v>
      </c>
      <c r="D272" s="43" t="s">
        <v>1005</v>
      </c>
      <c r="E272" s="43" t="s">
        <v>525</v>
      </c>
    </row>
    <row r="273" spans="1:5" x14ac:dyDescent="0.2">
      <c r="A273" s="39">
        <v>269</v>
      </c>
      <c r="B273" s="40" t="s">
        <v>1061</v>
      </c>
      <c r="C273" s="43" t="s">
        <v>1062</v>
      </c>
      <c r="D273" s="43" t="s">
        <v>461</v>
      </c>
      <c r="E273" s="43" t="s">
        <v>966</v>
      </c>
    </row>
    <row r="274" spans="1:5" x14ac:dyDescent="0.2">
      <c r="A274" s="39">
        <v>270</v>
      </c>
      <c r="B274" s="40" t="s">
        <v>1063</v>
      </c>
      <c r="C274" s="43" t="s">
        <v>1064</v>
      </c>
      <c r="D274" s="43" t="s">
        <v>1056</v>
      </c>
      <c r="E274" s="43" t="s">
        <v>405</v>
      </c>
    </row>
    <row r="275" spans="1:5" x14ac:dyDescent="0.2">
      <c r="A275" s="39">
        <v>271</v>
      </c>
      <c r="B275" s="40" t="s">
        <v>1065</v>
      </c>
      <c r="C275" s="43" t="s">
        <v>1066</v>
      </c>
      <c r="D275" s="43" t="s">
        <v>1067</v>
      </c>
      <c r="E275" s="43" t="s">
        <v>413</v>
      </c>
    </row>
    <row r="276" spans="1:5" x14ac:dyDescent="0.2">
      <c r="A276" s="39">
        <v>272</v>
      </c>
      <c r="B276" s="40" t="s">
        <v>1068</v>
      </c>
      <c r="C276" s="43" t="s">
        <v>1069</v>
      </c>
      <c r="D276" s="43" t="s">
        <v>1070</v>
      </c>
      <c r="E276" s="43" t="s">
        <v>301</v>
      </c>
    </row>
    <row r="277" spans="1:5" x14ac:dyDescent="0.2">
      <c r="A277" s="39">
        <v>273</v>
      </c>
      <c r="B277" s="40" t="s">
        <v>1071</v>
      </c>
      <c r="C277" s="43" t="s">
        <v>1072</v>
      </c>
      <c r="D277" s="43" t="s">
        <v>1073</v>
      </c>
      <c r="E277" s="43" t="s">
        <v>661</v>
      </c>
    </row>
    <row r="278" spans="1:5" x14ac:dyDescent="0.2">
      <c r="A278" s="39">
        <v>274</v>
      </c>
      <c r="B278" s="40" t="s">
        <v>1071</v>
      </c>
      <c r="C278" s="43" t="s">
        <v>1072</v>
      </c>
      <c r="D278" s="43" t="s">
        <v>1073</v>
      </c>
      <c r="E278" s="43" t="s">
        <v>290</v>
      </c>
    </row>
    <row r="279" spans="1:5" x14ac:dyDescent="0.2">
      <c r="A279" s="39">
        <v>275</v>
      </c>
      <c r="B279" s="40" t="s">
        <v>1074</v>
      </c>
      <c r="C279" s="43" t="s">
        <v>1075</v>
      </c>
      <c r="D279" s="43"/>
      <c r="E279" s="43" t="s">
        <v>431</v>
      </c>
    </row>
    <row r="280" spans="1:5" x14ac:dyDescent="0.2">
      <c r="A280" s="39">
        <v>276</v>
      </c>
      <c r="B280" s="40" t="s">
        <v>1074</v>
      </c>
      <c r="C280" s="43" t="s">
        <v>1075</v>
      </c>
      <c r="D280" s="43"/>
      <c r="E280" s="43" t="s">
        <v>298</v>
      </c>
    </row>
    <row r="281" spans="1:5" x14ac:dyDescent="0.2">
      <c r="A281" s="39">
        <v>277</v>
      </c>
      <c r="B281" s="40" t="s">
        <v>1074</v>
      </c>
      <c r="C281" s="43" t="s">
        <v>1075</v>
      </c>
      <c r="D281" s="43"/>
      <c r="E281" s="43" t="s">
        <v>551</v>
      </c>
    </row>
    <row r="282" spans="1:5" x14ac:dyDescent="0.2">
      <c r="A282" s="39">
        <v>278</v>
      </c>
      <c r="B282" s="40" t="s">
        <v>1076</v>
      </c>
      <c r="C282" s="43" t="s">
        <v>1077</v>
      </c>
      <c r="D282" s="43" t="s">
        <v>419</v>
      </c>
      <c r="E282" s="43" t="s">
        <v>420</v>
      </c>
    </row>
    <row r="283" spans="1:5" x14ac:dyDescent="0.2">
      <c r="A283" s="39">
        <v>279</v>
      </c>
      <c r="B283" s="40" t="s">
        <v>1078</v>
      </c>
      <c r="C283" s="43" t="s">
        <v>1077</v>
      </c>
      <c r="D283" s="43" t="s">
        <v>1079</v>
      </c>
      <c r="E283" s="43" t="s">
        <v>599</v>
      </c>
    </row>
    <row r="284" spans="1:5" x14ac:dyDescent="0.2">
      <c r="A284" s="39">
        <v>280</v>
      </c>
      <c r="B284" s="40" t="s">
        <v>1080</v>
      </c>
      <c r="C284" s="43" t="s">
        <v>1081</v>
      </c>
      <c r="D284" s="43" t="s">
        <v>1082</v>
      </c>
      <c r="E284" s="43" t="s">
        <v>694</v>
      </c>
    </row>
    <row r="285" spans="1:5" x14ac:dyDescent="0.2">
      <c r="A285" s="39">
        <v>281</v>
      </c>
      <c r="B285" s="40" t="s">
        <v>1083</v>
      </c>
      <c r="C285" s="43" t="s">
        <v>1084</v>
      </c>
      <c r="D285" s="43" t="s">
        <v>1085</v>
      </c>
      <c r="E285" s="43" t="s">
        <v>966</v>
      </c>
    </row>
    <row r="286" spans="1:5" x14ac:dyDescent="0.2">
      <c r="A286" s="39">
        <v>282</v>
      </c>
      <c r="B286" s="40" t="s">
        <v>1086</v>
      </c>
      <c r="C286" s="43" t="s">
        <v>1087</v>
      </c>
      <c r="D286" s="43" t="s">
        <v>565</v>
      </c>
      <c r="E286" s="43" t="s">
        <v>424</v>
      </c>
    </row>
    <row r="287" spans="1:5" x14ac:dyDescent="0.2">
      <c r="A287" s="39">
        <v>283</v>
      </c>
      <c r="B287" s="40" t="s">
        <v>1088</v>
      </c>
      <c r="C287" s="43" t="s">
        <v>1089</v>
      </c>
      <c r="D287" s="43" t="s">
        <v>1090</v>
      </c>
      <c r="E287" s="43" t="s">
        <v>731</v>
      </c>
    </row>
    <row r="288" spans="1:5" x14ac:dyDescent="0.2">
      <c r="A288" s="39">
        <v>284</v>
      </c>
      <c r="B288" s="40" t="s">
        <v>1091</v>
      </c>
      <c r="C288" s="43" t="s">
        <v>1092</v>
      </c>
      <c r="D288" s="43" t="s">
        <v>1093</v>
      </c>
      <c r="E288" s="43" t="s">
        <v>525</v>
      </c>
    </row>
    <row r="289" spans="1:5" x14ac:dyDescent="0.2">
      <c r="A289" s="39">
        <v>285</v>
      </c>
      <c r="B289" s="40" t="s">
        <v>1094</v>
      </c>
      <c r="C289" s="43" t="s">
        <v>1095</v>
      </c>
      <c r="D289" s="43" t="s">
        <v>1096</v>
      </c>
      <c r="E289" s="43" t="s">
        <v>409</v>
      </c>
    </row>
    <row r="290" spans="1:5" x14ac:dyDescent="0.2">
      <c r="A290" s="39">
        <v>286</v>
      </c>
      <c r="B290" s="40" t="s">
        <v>1094</v>
      </c>
      <c r="C290" s="43" t="s">
        <v>1095</v>
      </c>
      <c r="D290" s="43" t="s">
        <v>1096</v>
      </c>
      <c r="E290" s="43" t="s">
        <v>424</v>
      </c>
    </row>
    <row r="291" spans="1:5" x14ac:dyDescent="0.2">
      <c r="A291" s="39">
        <v>287</v>
      </c>
      <c r="B291" s="40" t="s">
        <v>1097</v>
      </c>
      <c r="C291" s="43" t="s">
        <v>1098</v>
      </c>
      <c r="D291" s="43" t="s">
        <v>524</v>
      </c>
      <c r="E291" s="43" t="s">
        <v>525</v>
      </c>
    </row>
    <row r="292" spans="1:5" x14ac:dyDescent="0.2">
      <c r="A292" s="39">
        <v>288</v>
      </c>
      <c r="B292" s="40" t="s">
        <v>1099</v>
      </c>
      <c r="C292" s="43" t="s">
        <v>1100</v>
      </c>
      <c r="D292" s="43" t="s">
        <v>730</v>
      </c>
      <c r="E292" s="43" t="s">
        <v>731</v>
      </c>
    </row>
    <row r="293" spans="1:5" x14ac:dyDescent="0.2">
      <c r="A293" s="39">
        <v>289</v>
      </c>
      <c r="B293" s="40" t="s">
        <v>1101</v>
      </c>
      <c r="C293" s="43" t="s">
        <v>1102</v>
      </c>
      <c r="D293" s="43" t="s">
        <v>730</v>
      </c>
      <c r="E293" s="43" t="s">
        <v>731</v>
      </c>
    </row>
    <row r="294" spans="1:5" x14ac:dyDescent="0.2">
      <c r="A294" s="39">
        <v>290</v>
      </c>
      <c r="B294" s="40" t="s">
        <v>1103</v>
      </c>
      <c r="C294" s="43" t="s">
        <v>1104</v>
      </c>
      <c r="D294" s="43" t="s">
        <v>1105</v>
      </c>
      <c r="E294" s="43" t="s">
        <v>298</v>
      </c>
    </row>
    <row r="295" spans="1:5" x14ac:dyDescent="0.2">
      <c r="A295" s="39">
        <v>291</v>
      </c>
      <c r="B295" s="40" t="s">
        <v>1106</v>
      </c>
      <c r="C295" s="43" t="s">
        <v>1107</v>
      </c>
      <c r="D295" s="43" t="s">
        <v>1108</v>
      </c>
      <c r="E295" s="43" t="s">
        <v>308</v>
      </c>
    </row>
    <row r="296" spans="1:5" x14ac:dyDescent="0.2">
      <c r="A296" s="39">
        <v>292</v>
      </c>
      <c r="B296" s="40" t="s">
        <v>1106</v>
      </c>
      <c r="C296" s="43" t="s">
        <v>1107</v>
      </c>
      <c r="D296" s="43" t="s">
        <v>1108</v>
      </c>
      <c r="E296" s="43" t="s">
        <v>420</v>
      </c>
    </row>
    <row r="297" spans="1:5" x14ac:dyDescent="0.2">
      <c r="A297" s="39">
        <v>293</v>
      </c>
      <c r="B297" s="40" t="s">
        <v>1109</v>
      </c>
      <c r="C297" s="43" t="s">
        <v>1110</v>
      </c>
      <c r="D297" s="43" t="s">
        <v>1111</v>
      </c>
      <c r="E297" s="43" t="s">
        <v>757</v>
      </c>
    </row>
    <row r="298" spans="1:5" x14ac:dyDescent="0.2">
      <c r="A298" s="39">
        <v>294</v>
      </c>
      <c r="B298" s="40" t="s">
        <v>1112</v>
      </c>
      <c r="C298" s="43" t="s">
        <v>1113</v>
      </c>
      <c r="D298" s="43" t="s">
        <v>450</v>
      </c>
      <c r="E298" s="43" t="s">
        <v>401</v>
      </c>
    </row>
    <row r="299" spans="1:5" x14ac:dyDescent="0.2">
      <c r="A299" s="39">
        <v>295</v>
      </c>
      <c r="B299" s="40" t="s">
        <v>1114</v>
      </c>
      <c r="C299" s="43" t="s">
        <v>1115</v>
      </c>
      <c r="D299" s="43"/>
      <c r="E299" s="43" t="s">
        <v>559</v>
      </c>
    </row>
    <row r="300" spans="1:5" x14ac:dyDescent="0.2">
      <c r="A300" s="39">
        <v>296</v>
      </c>
      <c r="B300" s="40" t="s">
        <v>1114</v>
      </c>
      <c r="C300" s="43" t="s">
        <v>1115</v>
      </c>
      <c r="D300" s="43"/>
      <c r="E300" s="43" t="s">
        <v>575</v>
      </c>
    </row>
    <row r="301" spans="1:5" x14ac:dyDescent="0.2">
      <c r="A301" s="39">
        <v>297</v>
      </c>
      <c r="B301" s="40" t="s">
        <v>1116</v>
      </c>
      <c r="C301" s="43" t="s">
        <v>1117</v>
      </c>
      <c r="D301" s="43" t="s">
        <v>929</v>
      </c>
      <c r="E301" s="43" t="s">
        <v>930</v>
      </c>
    </row>
    <row r="302" spans="1:5" x14ac:dyDescent="0.2">
      <c r="A302" s="39">
        <v>298</v>
      </c>
      <c r="B302" s="40" t="s">
        <v>1118</v>
      </c>
      <c r="C302" s="43" t="s">
        <v>127</v>
      </c>
      <c r="D302" s="43" t="s">
        <v>1119</v>
      </c>
      <c r="E302" s="43" t="s">
        <v>303</v>
      </c>
    </row>
    <row r="303" spans="1:5" x14ac:dyDescent="0.2">
      <c r="A303" s="39">
        <v>299</v>
      </c>
      <c r="B303" s="40" t="s">
        <v>1120</v>
      </c>
      <c r="C303" s="43" t="s">
        <v>1121</v>
      </c>
      <c r="D303" s="43" t="s">
        <v>1119</v>
      </c>
      <c r="E303" s="43" t="s">
        <v>303</v>
      </c>
    </row>
    <row r="304" spans="1:5" x14ac:dyDescent="0.2">
      <c r="A304" s="39">
        <v>300</v>
      </c>
      <c r="B304" s="40" t="s">
        <v>1122</v>
      </c>
      <c r="C304" s="43" t="s">
        <v>1123</v>
      </c>
      <c r="D304" s="43" t="s">
        <v>1119</v>
      </c>
      <c r="E304" s="43" t="s">
        <v>303</v>
      </c>
    </row>
    <row r="305" spans="1:5" x14ac:dyDescent="0.2">
      <c r="A305" s="39">
        <v>301</v>
      </c>
      <c r="B305" s="40" t="s">
        <v>1124</v>
      </c>
      <c r="C305" s="43" t="s">
        <v>1125</v>
      </c>
      <c r="D305" s="43" t="s">
        <v>1126</v>
      </c>
      <c r="E305" s="43" t="s">
        <v>555</v>
      </c>
    </row>
    <row r="306" spans="1:5" x14ac:dyDescent="0.2">
      <c r="A306" s="39">
        <v>302</v>
      </c>
      <c r="B306" s="40" t="s">
        <v>1127</v>
      </c>
      <c r="C306" s="43" t="s">
        <v>1128</v>
      </c>
      <c r="D306" s="43" t="s">
        <v>1129</v>
      </c>
      <c r="E306" s="43" t="s">
        <v>424</v>
      </c>
    </row>
    <row r="307" spans="1:5" x14ac:dyDescent="0.2">
      <c r="A307" s="39">
        <v>303</v>
      </c>
      <c r="B307" s="40" t="s">
        <v>1130</v>
      </c>
      <c r="C307" s="43" t="s">
        <v>1131</v>
      </c>
      <c r="D307" s="43" t="s">
        <v>857</v>
      </c>
      <c r="E307" s="43" t="s">
        <v>687</v>
      </c>
    </row>
    <row r="308" spans="1:5" x14ac:dyDescent="0.2">
      <c r="A308" s="39">
        <v>304</v>
      </c>
      <c r="B308" s="40" t="s">
        <v>1132</v>
      </c>
      <c r="C308" s="43" t="s">
        <v>1133</v>
      </c>
      <c r="D308" s="43" t="s">
        <v>1134</v>
      </c>
      <c r="E308" s="43" t="s">
        <v>397</v>
      </c>
    </row>
    <row r="309" spans="1:5" x14ac:dyDescent="0.2">
      <c r="A309" s="39">
        <v>305</v>
      </c>
      <c r="B309" s="40" t="s">
        <v>1135</v>
      </c>
      <c r="C309" s="43" t="s">
        <v>1136</v>
      </c>
      <c r="D309" s="43" t="s">
        <v>857</v>
      </c>
      <c r="E309" s="43" t="s">
        <v>471</v>
      </c>
    </row>
    <row r="310" spans="1:5" x14ac:dyDescent="0.2">
      <c r="A310" s="39">
        <v>306</v>
      </c>
      <c r="B310" s="40" t="s">
        <v>1137</v>
      </c>
      <c r="C310" s="43" t="s">
        <v>1138</v>
      </c>
      <c r="D310" s="43" t="s">
        <v>1139</v>
      </c>
      <c r="E310" s="43" t="s">
        <v>757</v>
      </c>
    </row>
    <row r="311" spans="1:5" x14ac:dyDescent="0.2">
      <c r="A311" s="39">
        <v>307</v>
      </c>
      <c r="B311" s="40" t="s">
        <v>1140</v>
      </c>
      <c r="C311" s="43" t="s">
        <v>1141</v>
      </c>
      <c r="D311" s="43" t="s">
        <v>724</v>
      </c>
      <c r="E311" s="43" t="s">
        <v>687</v>
      </c>
    </row>
    <row r="312" spans="1:5" x14ac:dyDescent="0.2">
      <c r="A312" s="39">
        <v>308</v>
      </c>
      <c r="B312" s="40" t="s">
        <v>1142</v>
      </c>
      <c r="C312" s="43" t="s">
        <v>1143</v>
      </c>
      <c r="D312" s="43" t="s">
        <v>470</v>
      </c>
      <c r="E312" s="43" t="s">
        <v>471</v>
      </c>
    </row>
    <row r="313" spans="1:5" x14ac:dyDescent="0.2">
      <c r="A313" s="39">
        <v>309</v>
      </c>
      <c r="B313" s="40" t="s">
        <v>1144</v>
      </c>
      <c r="C313" s="43" t="s">
        <v>1145</v>
      </c>
      <c r="D313" s="43" t="s">
        <v>1146</v>
      </c>
      <c r="E313" s="43" t="s">
        <v>289</v>
      </c>
    </row>
    <row r="314" spans="1:5" x14ac:dyDescent="0.2">
      <c r="A314" s="39">
        <v>310</v>
      </c>
      <c r="B314" s="40" t="s">
        <v>1147</v>
      </c>
      <c r="C314" s="43" t="s">
        <v>1148</v>
      </c>
      <c r="D314" s="43" t="s">
        <v>400</v>
      </c>
      <c r="E314" s="43" t="s">
        <v>401</v>
      </c>
    </row>
    <row r="315" spans="1:5" x14ac:dyDescent="0.2">
      <c r="A315" s="39">
        <v>311</v>
      </c>
      <c r="B315" s="40" t="s">
        <v>1149</v>
      </c>
      <c r="C315" s="43" t="s">
        <v>1150</v>
      </c>
      <c r="D315" s="43" t="s">
        <v>1036</v>
      </c>
      <c r="E315" s="43" t="s">
        <v>401</v>
      </c>
    </row>
    <row r="316" spans="1:5" x14ac:dyDescent="0.2">
      <c r="A316" s="39">
        <v>312</v>
      </c>
      <c r="B316" s="40" t="s">
        <v>1149</v>
      </c>
      <c r="C316" s="43" t="s">
        <v>1150</v>
      </c>
      <c r="D316" s="43" t="s">
        <v>1036</v>
      </c>
      <c r="E316" s="43" t="s">
        <v>508</v>
      </c>
    </row>
    <row r="317" spans="1:5" x14ac:dyDescent="0.2">
      <c r="A317" s="39">
        <v>313</v>
      </c>
      <c r="B317" s="40" t="s">
        <v>1151</v>
      </c>
      <c r="C317" s="43" t="s">
        <v>1152</v>
      </c>
      <c r="D317" s="43" t="s">
        <v>1153</v>
      </c>
      <c r="E317" s="43" t="s">
        <v>585</v>
      </c>
    </row>
    <row r="318" spans="1:5" x14ac:dyDescent="0.2">
      <c r="A318" s="39">
        <v>314</v>
      </c>
      <c r="B318" s="40" t="s">
        <v>1154</v>
      </c>
      <c r="C318" s="43" t="s">
        <v>1155</v>
      </c>
      <c r="D318" s="43" t="s">
        <v>1156</v>
      </c>
      <c r="E318" s="43" t="s">
        <v>753</v>
      </c>
    </row>
    <row r="319" spans="1:5" x14ac:dyDescent="0.2">
      <c r="A319" s="39">
        <v>315</v>
      </c>
      <c r="B319" s="40" t="s">
        <v>1157</v>
      </c>
      <c r="C319" s="43" t="s">
        <v>1158</v>
      </c>
      <c r="D319" s="43" t="s">
        <v>1159</v>
      </c>
      <c r="E319" s="43" t="s">
        <v>376</v>
      </c>
    </row>
    <row r="320" spans="1:5" x14ac:dyDescent="0.2">
      <c r="A320" s="39">
        <v>316</v>
      </c>
      <c r="B320" s="40" t="s">
        <v>1160</v>
      </c>
      <c r="C320" s="43" t="s">
        <v>1161</v>
      </c>
      <c r="D320" s="43" t="s">
        <v>1162</v>
      </c>
      <c r="E320" s="43" t="s">
        <v>571</v>
      </c>
    </row>
    <row r="321" spans="1:5" x14ac:dyDescent="0.2">
      <c r="A321" s="39">
        <v>317</v>
      </c>
      <c r="B321" s="40" t="s">
        <v>1163</v>
      </c>
      <c r="C321" s="43" t="s">
        <v>1164</v>
      </c>
      <c r="D321" s="43" t="s">
        <v>1162</v>
      </c>
      <c r="E321" s="43" t="s">
        <v>584</v>
      </c>
    </row>
    <row r="322" spans="1:5" x14ac:dyDescent="0.2">
      <c r="A322" s="39">
        <v>318</v>
      </c>
      <c r="B322" s="40" t="s">
        <v>1163</v>
      </c>
      <c r="C322" s="43" t="s">
        <v>1164</v>
      </c>
      <c r="D322" s="43" t="s">
        <v>1162</v>
      </c>
      <c r="E322" s="43" t="s">
        <v>571</v>
      </c>
    </row>
    <row r="323" spans="1:5" x14ac:dyDescent="0.2">
      <c r="A323" s="39">
        <v>319</v>
      </c>
      <c r="B323" s="40" t="s">
        <v>1165</v>
      </c>
      <c r="C323" s="43" t="s">
        <v>1166</v>
      </c>
      <c r="D323" s="43" t="s">
        <v>1041</v>
      </c>
      <c r="E323" s="43" t="s">
        <v>731</v>
      </c>
    </row>
    <row r="324" spans="1:5" x14ac:dyDescent="0.2">
      <c r="A324" s="39">
        <v>320</v>
      </c>
      <c r="B324" s="40" t="s">
        <v>1167</v>
      </c>
      <c r="C324" s="43" t="s">
        <v>1168</v>
      </c>
      <c r="D324" s="43" t="s">
        <v>1169</v>
      </c>
      <c r="E324" s="43" t="s">
        <v>298</v>
      </c>
    </row>
    <row r="325" spans="1:5" x14ac:dyDescent="0.2">
      <c r="A325" s="39">
        <v>321</v>
      </c>
      <c r="B325" s="40" t="s">
        <v>1170</v>
      </c>
      <c r="C325" s="43" t="s">
        <v>1171</v>
      </c>
      <c r="D325" s="43" t="s">
        <v>1172</v>
      </c>
      <c r="E325" s="43" t="s">
        <v>424</v>
      </c>
    </row>
    <row r="326" spans="1:5" x14ac:dyDescent="0.2">
      <c r="A326" s="39">
        <v>322</v>
      </c>
      <c r="B326" s="40" t="s">
        <v>1173</v>
      </c>
      <c r="C326" s="43" t="s">
        <v>1174</v>
      </c>
      <c r="D326" s="43" t="s">
        <v>823</v>
      </c>
      <c r="E326" s="43" t="s">
        <v>575</v>
      </c>
    </row>
    <row r="327" spans="1:5" x14ac:dyDescent="0.2">
      <c r="A327" s="39">
        <v>323</v>
      </c>
      <c r="B327" s="40" t="s">
        <v>1175</v>
      </c>
      <c r="C327" s="43" t="s">
        <v>1176</v>
      </c>
      <c r="D327" s="43" t="s">
        <v>1177</v>
      </c>
      <c r="E327" s="43" t="s">
        <v>627</v>
      </c>
    </row>
    <row r="328" spans="1:5" x14ac:dyDescent="0.2">
      <c r="A328" s="39">
        <v>324</v>
      </c>
      <c r="B328" s="40" t="s">
        <v>1178</v>
      </c>
      <c r="C328" s="43" t="s">
        <v>1179</v>
      </c>
      <c r="D328" s="43" t="s">
        <v>1180</v>
      </c>
      <c r="E328" s="43" t="s">
        <v>301</v>
      </c>
    </row>
    <row r="329" spans="1:5" x14ac:dyDescent="0.2">
      <c r="A329" s="39">
        <v>325</v>
      </c>
      <c r="B329" s="40" t="s">
        <v>1181</v>
      </c>
      <c r="C329" s="43" t="s">
        <v>1182</v>
      </c>
      <c r="D329" s="43" t="s">
        <v>474</v>
      </c>
      <c r="E329" s="43" t="s">
        <v>475</v>
      </c>
    </row>
    <row r="330" spans="1:5" x14ac:dyDescent="0.2">
      <c r="A330" s="39">
        <v>326</v>
      </c>
      <c r="B330" s="40" t="s">
        <v>1183</v>
      </c>
      <c r="C330" s="43" t="s">
        <v>1184</v>
      </c>
      <c r="D330" s="43" t="s">
        <v>400</v>
      </c>
      <c r="E330" s="43" t="s">
        <v>687</v>
      </c>
    </row>
    <row r="331" spans="1:5" x14ac:dyDescent="0.2">
      <c r="A331" s="39">
        <v>327</v>
      </c>
      <c r="B331" s="40" t="s">
        <v>1185</v>
      </c>
      <c r="C331" s="43" t="s">
        <v>1186</v>
      </c>
      <c r="D331" s="43" t="s">
        <v>1187</v>
      </c>
      <c r="E331" s="43" t="s">
        <v>386</v>
      </c>
    </row>
    <row r="332" spans="1:5" x14ac:dyDescent="0.2">
      <c r="A332" s="39">
        <v>328</v>
      </c>
      <c r="B332" s="40" t="s">
        <v>1188</v>
      </c>
      <c r="C332" s="43" t="s">
        <v>1189</v>
      </c>
      <c r="D332" s="43" t="s">
        <v>1005</v>
      </c>
      <c r="E332" s="43" t="s">
        <v>525</v>
      </c>
    </row>
    <row r="333" spans="1:5" x14ac:dyDescent="0.2">
      <c r="A333" s="39">
        <v>329</v>
      </c>
      <c r="B333" s="40" t="s">
        <v>1190</v>
      </c>
      <c r="C333" s="43" t="s">
        <v>1191</v>
      </c>
      <c r="D333" s="43" t="s">
        <v>1192</v>
      </c>
      <c r="E333" s="43" t="s">
        <v>306</v>
      </c>
    </row>
    <row r="334" spans="1:5" x14ac:dyDescent="0.2">
      <c r="A334" s="39">
        <v>330</v>
      </c>
      <c r="B334" s="40" t="s">
        <v>1193</v>
      </c>
      <c r="C334" s="43" t="s">
        <v>1194</v>
      </c>
      <c r="D334" s="43" t="s">
        <v>461</v>
      </c>
      <c r="E334" s="43" t="s">
        <v>783</v>
      </c>
    </row>
    <row r="335" spans="1:5" x14ac:dyDescent="0.2">
      <c r="A335" s="39">
        <v>331</v>
      </c>
      <c r="B335" s="40" t="s">
        <v>1195</v>
      </c>
      <c r="C335" s="43" t="s">
        <v>1196</v>
      </c>
      <c r="D335" s="43" t="s">
        <v>1197</v>
      </c>
      <c r="E335" s="43" t="s">
        <v>757</v>
      </c>
    </row>
    <row r="336" spans="1:5" x14ac:dyDescent="0.2">
      <c r="A336" s="39">
        <v>332</v>
      </c>
      <c r="B336" s="40" t="s">
        <v>1198</v>
      </c>
      <c r="C336" s="43" t="s">
        <v>1199</v>
      </c>
      <c r="D336" s="43" t="s">
        <v>1200</v>
      </c>
      <c r="E336" s="43" t="s">
        <v>584</v>
      </c>
    </row>
    <row r="337" spans="1:5" x14ac:dyDescent="0.2">
      <c r="A337" s="39">
        <v>333</v>
      </c>
      <c r="B337" s="40" t="s">
        <v>1198</v>
      </c>
      <c r="C337" s="43" t="s">
        <v>1199</v>
      </c>
      <c r="D337" s="43" t="s">
        <v>1200</v>
      </c>
      <c r="E337" s="43" t="s">
        <v>516</v>
      </c>
    </row>
    <row r="338" spans="1:5" x14ac:dyDescent="0.2">
      <c r="A338" s="39">
        <v>334</v>
      </c>
      <c r="B338" s="40" t="s">
        <v>1201</v>
      </c>
      <c r="C338" s="43" t="s">
        <v>1202</v>
      </c>
      <c r="D338" s="43" t="s">
        <v>1203</v>
      </c>
      <c r="E338" s="43" t="s">
        <v>401</v>
      </c>
    </row>
    <row r="339" spans="1:5" x14ac:dyDescent="0.2">
      <c r="A339" s="39">
        <v>335</v>
      </c>
      <c r="B339" s="40" t="s">
        <v>1204</v>
      </c>
      <c r="C339" s="43" t="s">
        <v>1205</v>
      </c>
      <c r="D339" s="43" t="s">
        <v>1206</v>
      </c>
      <c r="E339" s="43" t="s">
        <v>499</v>
      </c>
    </row>
    <row r="340" spans="1:5" x14ac:dyDescent="0.2">
      <c r="A340" s="39">
        <v>336</v>
      </c>
      <c r="B340" s="40" t="s">
        <v>1207</v>
      </c>
      <c r="C340" s="43" t="s">
        <v>1208</v>
      </c>
      <c r="D340" s="43" t="s">
        <v>385</v>
      </c>
      <c r="E340" s="43" t="s">
        <v>386</v>
      </c>
    </row>
    <row r="341" spans="1:5" x14ac:dyDescent="0.2">
      <c r="A341" s="39">
        <v>337</v>
      </c>
      <c r="B341" s="40" t="s">
        <v>1207</v>
      </c>
      <c r="C341" s="43" t="s">
        <v>1208</v>
      </c>
      <c r="D341" s="43" t="s">
        <v>385</v>
      </c>
      <c r="E341" s="43" t="s">
        <v>762</v>
      </c>
    </row>
    <row r="342" spans="1:5" x14ac:dyDescent="0.2">
      <c r="A342" s="39">
        <v>338</v>
      </c>
      <c r="B342" s="40" t="s">
        <v>1209</v>
      </c>
      <c r="C342" s="43" t="s">
        <v>1210</v>
      </c>
      <c r="D342" s="43" t="s">
        <v>1018</v>
      </c>
      <c r="E342" s="43" t="s">
        <v>409</v>
      </c>
    </row>
    <row r="343" spans="1:5" x14ac:dyDescent="0.2">
      <c r="A343" s="39">
        <v>339</v>
      </c>
      <c r="B343" s="40" t="s">
        <v>1211</v>
      </c>
      <c r="C343" s="43" t="s">
        <v>1212</v>
      </c>
      <c r="D343" s="43" t="s">
        <v>1213</v>
      </c>
      <c r="E343" s="43" t="s">
        <v>762</v>
      </c>
    </row>
    <row r="344" spans="1:5" x14ac:dyDescent="0.2">
      <c r="A344" s="39">
        <v>340</v>
      </c>
      <c r="B344" s="40" t="s">
        <v>1211</v>
      </c>
      <c r="C344" s="43" t="s">
        <v>1212</v>
      </c>
      <c r="D344" s="43" t="s">
        <v>1213</v>
      </c>
      <c r="E344" s="43" t="s">
        <v>409</v>
      </c>
    </row>
    <row r="345" spans="1:5" x14ac:dyDescent="0.2">
      <c r="A345" s="39">
        <v>341</v>
      </c>
      <c r="B345" s="40" t="s">
        <v>1214</v>
      </c>
      <c r="C345" s="43" t="s">
        <v>1215</v>
      </c>
      <c r="D345" s="43" t="s">
        <v>1213</v>
      </c>
      <c r="E345" s="43" t="s">
        <v>762</v>
      </c>
    </row>
    <row r="346" spans="1:5" x14ac:dyDescent="0.2">
      <c r="A346" s="39">
        <v>342</v>
      </c>
      <c r="B346" s="40" t="s">
        <v>1214</v>
      </c>
      <c r="C346" s="43" t="s">
        <v>1215</v>
      </c>
      <c r="D346" s="43" t="s">
        <v>1213</v>
      </c>
      <c r="E346" s="43" t="s">
        <v>409</v>
      </c>
    </row>
    <row r="347" spans="1:5" x14ac:dyDescent="0.2">
      <c r="A347" s="39">
        <v>343</v>
      </c>
      <c r="B347" s="40" t="s">
        <v>1216</v>
      </c>
      <c r="C347" s="43" t="s">
        <v>1217</v>
      </c>
      <c r="D347" s="43" t="s">
        <v>1218</v>
      </c>
      <c r="E347" s="43" t="s">
        <v>525</v>
      </c>
    </row>
    <row r="348" spans="1:5" x14ac:dyDescent="0.2">
      <c r="A348" s="39">
        <v>344</v>
      </c>
      <c r="B348" s="40" t="s">
        <v>1219</v>
      </c>
      <c r="C348" s="43" t="s">
        <v>1220</v>
      </c>
      <c r="D348" s="43" t="s">
        <v>595</v>
      </c>
      <c r="E348" s="43" t="s">
        <v>413</v>
      </c>
    </row>
    <row r="349" spans="1:5" x14ac:dyDescent="0.2">
      <c r="A349" s="39">
        <v>345</v>
      </c>
      <c r="B349" s="40" t="s">
        <v>1221</v>
      </c>
      <c r="C349" s="43" t="s">
        <v>1222</v>
      </c>
      <c r="D349" s="43" t="s">
        <v>1223</v>
      </c>
      <c r="E349" s="43" t="s">
        <v>481</v>
      </c>
    </row>
    <row r="350" spans="1:5" x14ac:dyDescent="0.2">
      <c r="A350" s="39">
        <v>346</v>
      </c>
      <c r="B350" s="40" t="s">
        <v>1224</v>
      </c>
      <c r="C350" s="43" t="s">
        <v>1225</v>
      </c>
      <c r="D350" s="43" t="s">
        <v>1028</v>
      </c>
      <c r="E350" s="43" t="s">
        <v>420</v>
      </c>
    </row>
    <row r="351" spans="1:5" x14ac:dyDescent="0.2">
      <c r="A351" s="39">
        <v>347</v>
      </c>
      <c r="B351" s="40" t="s">
        <v>1226</v>
      </c>
      <c r="C351" s="43" t="s">
        <v>1227</v>
      </c>
      <c r="D351" s="43" t="s">
        <v>1228</v>
      </c>
      <c r="E351" s="43" t="s">
        <v>499</v>
      </c>
    </row>
    <row r="352" spans="1:5" x14ac:dyDescent="0.2">
      <c r="A352" s="39">
        <v>348</v>
      </c>
      <c r="B352" s="40" t="s">
        <v>1229</v>
      </c>
      <c r="C352" s="43" t="s">
        <v>1230</v>
      </c>
      <c r="D352" s="43" t="s">
        <v>1153</v>
      </c>
      <c r="E352" s="43" t="s">
        <v>585</v>
      </c>
    </row>
    <row r="353" spans="1:5" x14ac:dyDescent="0.2">
      <c r="A353" s="39">
        <v>349</v>
      </c>
      <c r="B353" s="40" t="s">
        <v>1231</v>
      </c>
      <c r="C353" s="43" t="s">
        <v>1232</v>
      </c>
      <c r="D353" s="43" t="s">
        <v>1153</v>
      </c>
      <c r="E353" s="43" t="s">
        <v>585</v>
      </c>
    </row>
    <row r="354" spans="1:5" x14ac:dyDescent="0.2">
      <c r="A354" s="39">
        <v>350</v>
      </c>
      <c r="B354" s="40" t="s">
        <v>1233</v>
      </c>
      <c r="C354" s="43" t="s">
        <v>1234</v>
      </c>
      <c r="D354" s="43" t="s">
        <v>1235</v>
      </c>
      <c r="E354" s="43" t="s">
        <v>585</v>
      </c>
    </row>
    <row r="355" spans="1:5" x14ac:dyDescent="0.2">
      <c r="A355" s="39">
        <v>351</v>
      </c>
      <c r="B355" s="40" t="s">
        <v>1236</v>
      </c>
      <c r="C355" s="43" t="s">
        <v>1237</v>
      </c>
      <c r="D355" s="43" t="s">
        <v>583</v>
      </c>
      <c r="E355" s="43" t="s">
        <v>516</v>
      </c>
    </row>
    <row r="356" spans="1:5" x14ac:dyDescent="0.2">
      <c r="A356" s="39">
        <v>352</v>
      </c>
      <c r="B356" s="40" t="s">
        <v>1238</v>
      </c>
      <c r="C356" s="43" t="s">
        <v>1239</v>
      </c>
      <c r="D356" s="43" t="s">
        <v>1047</v>
      </c>
      <c r="E356" s="43" t="s">
        <v>409</v>
      </c>
    </row>
    <row r="357" spans="1:5" x14ac:dyDescent="0.2">
      <c r="A357" s="39">
        <v>353</v>
      </c>
      <c r="B357" s="40" t="s">
        <v>1240</v>
      </c>
      <c r="C357" s="43" t="s">
        <v>1241</v>
      </c>
      <c r="D357" s="43" t="s">
        <v>852</v>
      </c>
      <c r="E357" s="43" t="s">
        <v>547</v>
      </c>
    </row>
    <row r="358" spans="1:5" x14ac:dyDescent="0.2">
      <c r="A358" s="39">
        <v>354</v>
      </c>
      <c r="B358" s="40" t="s">
        <v>1242</v>
      </c>
      <c r="C358" s="43" t="s">
        <v>1243</v>
      </c>
      <c r="D358" s="43" t="s">
        <v>882</v>
      </c>
      <c r="E358" s="43" t="s">
        <v>481</v>
      </c>
    </row>
    <row r="359" spans="1:5" x14ac:dyDescent="0.2">
      <c r="A359" s="39">
        <v>355</v>
      </c>
      <c r="B359" s="40" t="s">
        <v>1244</v>
      </c>
      <c r="C359" s="43" t="s">
        <v>1245</v>
      </c>
      <c r="D359" s="43" t="s">
        <v>1246</v>
      </c>
      <c r="E359" s="43" t="s">
        <v>585</v>
      </c>
    </row>
    <row r="360" spans="1:5" x14ac:dyDescent="0.2">
      <c r="A360" s="39">
        <v>356</v>
      </c>
      <c r="B360" s="40" t="s">
        <v>1247</v>
      </c>
      <c r="C360" s="43" t="s">
        <v>1248</v>
      </c>
      <c r="D360" s="43" t="s">
        <v>1249</v>
      </c>
      <c r="E360" s="43" t="s">
        <v>559</v>
      </c>
    </row>
    <row r="361" spans="1:5" x14ac:dyDescent="0.2">
      <c r="A361" s="39">
        <v>357</v>
      </c>
      <c r="B361" s="40" t="s">
        <v>1250</v>
      </c>
      <c r="C361" s="43" t="s">
        <v>1251</v>
      </c>
      <c r="D361" s="43" t="s">
        <v>1252</v>
      </c>
      <c r="E361" s="43" t="s">
        <v>905</v>
      </c>
    </row>
    <row r="362" spans="1:5" x14ac:dyDescent="0.2">
      <c r="A362" s="39">
        <v>358</v>
      </c>
      <c r="B362" s="40" t="s">
        <v>1253</v>
      </c>
      <c r="C362" s="43" t="s">
        <v>1254</v>
      </c>
      <c r="D362" s="43" t="s">
        <v>1033</v>
      </c>
      <c r="E362" s="43" t="s">
        <v>547</v>
      </c>
    </row>
    <row r="363" spans="1:5" x14ac:dyDescent="0.2">
      <c r="A363" s="39">
        <v>359</v>
      </c>
      <c r="B363" s="40" t="s">
        <v>1255</v>
      </c>
      <c r="C363" s="43" t="s">
        <v>1256</v>
      </c>
      <c r="D363" s="43" t="s">
        <v>1206</v>
      </c>
      <c r="E363" s="43" t="s">
        <v>499</v>
      </c>
    </row>
    <row r="364" spans="1:5" x14ac:dyDescent="0.2">
      <c r="A364" s="39">
        <v>360</v>
      </c>
      <c r="B364" s="40" t="s">
        <v>1257</v>
      </c>
      <c r="C364" s="43" t="s">
        <v>1258</v>
      </c>
      <c r="D364" s="43" t="s">
        <v>1259</v>
      </c>
      <c r="E364" s="43" t="s">
        <v>301</v>
      </c>
    </row>
    <row r="365" spans="1:5" x14ac:dyDescent="0.2">
      <c r="A365" s="39">
        <v>361</v>
      </c>
      <c r="B365" s="40" t="s">
        <v>1260</v>
      </c>
      <c r="C365" s="43" t="s">
        <v>1261</v>
      </c>
      <c r="D365" s="43" t="s">
        <v>404</v>
      </c>
      <c r="E365" s="43" t="s">
        <v>405</v>
      </c>
    </row>
    <row r="366" spans="1:5" x14ac:dyDescent="0.2">
      <c r="A366" s="39">
        <v>362</v>
      </c>
      <c r="B366" s="40" t="s">
        <v>1262</v>
      </c>
      <c r="C366" s="43" t="s">
        <v>1263</v>
      </c>
      <c r="D366" s="43" t="s">
        <v>1264</v>
      </c>
      <c r="E366" s="43" t="s">
        <v>584</v>
      </c>
    </row>
    <row r="367" spans="1:5" x14ac:dyDescent="0.2">
      <c r="A367" s="39">
        <v>363</v>
      </c>
      <c r="B367" s="40" t="s">
        <v>1262</v>
      </c>
      <c r="C367" s="43" t="s">
        <v>1263</v>
      </c>
      <c r="D367" s="43" t="s">
        <v>1264</v>
      </c>
      <c r="E367" s="43" t="s">
        <v>585</v>
      </c>
    </row>
    <row r="368" spans="1:5" x14ac:dyDescent="0.2">
      <c r="A368" s="39">
        <v>364</v>
      </c>
      <c r="B368" s="40" t="s">
        <v>1265</v>
      </c>
      <c r="C368" s="43" t="s">
        <v>1266</v>
      </c>
      <c r="D368" s="43" t="s">
        <v>1264</v>
      </c>
      <c r="E368" s="43" t="s">
        <v>481</v>
      </c>
    </row>
    <row r="369" spans="1:5" x14ac:dyDescent="0.2">
      <c r="A369" s="39">
        <v>365</v>
      </c>
      <c r="B369" s="40" t="s">
        <v>1267</v>
      </c>
      <c r="C369" s="43" t="s">
        <v>1268</v>
      </c>
      <c r="D369" s="43" t="s">
        <v>1269</v>
      </c>
      <c r="E369" s="43" t="s">
        <v>585</v>
      </c>
    </row>
    <row r="370" spans="1:5" x14ac:dyDescent="0.2">
      <c r="A370" s="39">
        <v>366</v>
      </c>
      <c r="B370" s="40" t="s">
        <v>1270</v>
      </c>
      <c r="C370" s="43" t="s">
        <v>1271</v>
      </c>
      <c r="D370" s="43" t="s">
        <v>1153</v>
      </c>
      <c r="E370" s="43" t="s">
        <v>585</v>
      </c>
    </row>
    <row r="371" spans="1:5" x14ac:dyDescent="0.2">
      <c r="A371" s="39">
        <v>367</v>
      </c>
      <c r="B371" s="40" t="s">
        <v>1272</v>
      </c>
      <c r="C371" s="43" t="s">
        <v>124</v>
      </c>
      <c r="D371" s="43" t="s">
        <v>1273</v>
      </c>
      <c r="E371" s="43" t="s">
        <v>303</v>
      </c>
    </row>
    <row r="372" spans="1:5" x14ac:dyDescent="0.2">
      <c r="A372" s="39">
        <v>368</v>
      </c>
      <c r="B372" s="40" t="s">
        <v>1274</v>
      </c>
      <c r="C372" s="43" t="s">
        <v>136</v>
      </c>
      <c r="D372" s="43" t="s">
        <v>1275</v>
      </c>
      <c r="E372" s="43" t="s">
        <v>303</v>
      </c>
    </row>
    <row r="373" spans="1:5" x14ac:dyDescent="0.2">
      <c r="A373" s="39">
        <v>369</v>
      </c>
      <c r="B373" s="40" t="s">
        <v>1276</v>
      </c>
      <c r="C373" s="43" t="s">
        <v>1277</v>
      </c>
      <c r="D373" s="43" t="s">
        <v>1273</v>
      </c>
      <c r="E373" s="43" t="s">
        <v>303</v>
      </c>
    </row>
    <row r="374" spans="1:5" x14ac:dyDescent="0.2">
      <c r="A374" s="39">
        <v>370</v>
      </c>
      <c r="B374" s="40" t="s">
        <v>1278</v>
      </c>
      <c r="C374" s="43" t="s">
        <v>1279</v>
      </c>
      <c r="D374" s="43" t="s">
        <v>1280</v>
      </c>
      <c r="E374" s="43" t="s">
        <v>584</v>
      </c>
    </row>
    <row r="375" spans="1:5" x14ac:dyDescent="0.2">
      <c r="A375" s="39">
        <v>371</v>
      </c>
      <c r="B375" s="40" t="s">
        <v>1278</v>
      </c>
      <c r="C375" s="43" t="s">
        <v>1279</v>
      </c>
      <c r="D375" s="43" t="s">
        <v>1280</v>
      </c>
      <c r="E375" s="43" t="s">
        <v>296</v>
      </c>
    </row>
    <row r="376" spans="1:5" x14ac:dyDescent="0.2">
      <c r="A376" s="39">
        <v>372</v>
      </c>
      <c r="B376" s="40" t="s">
        <v>1281</v>
      </c>
      <c r="C376" s="43" t="s">
        <v>1282</v>
      </c>
      <c r="D376" s="43" t="s">
        <v>813</v>
      </c>
      <c r="E376" s="43" t="s">
        <v>810</v>
      </c>
    </row>
    <row r="377" spans="1:5" x14ac:dyDescent="0.2">
      <c r="A377" s="39">
        <v>373</v>
      </c>
      <c r="B377" s="40" t="s">
        <v>1283</v>
      </c>
      <c r="C377" s="43" t="s">
        <v>1284</v>
      </c>
      <c r="D377" s="43" t="s">
        <v>1285</v>
      </c>
      <c r="E377" s="43" t="s">
        <v>499</v>
      </c>
    </row>
    <row r="378" spans="1:5" x14ac:dyDescent="0.2">
      <c r="A378" s="39">
        <v>374</v>
      </c>
      <c r="B378" s="40" t="s">
        <v>1286</v>
      </c>
      <c r="C378" s="43" t="s">
        <v>1287</v>
      </c>
      <c r="D378" s="43" t="s">
        <v>635</v>
      </c>
      <c r="E378" s="43" t="s">
        <v>306</v>
      </c>
    </row>
    <row r="379" spans="1:5" x14ac:dyDescent="0.2">
      <c r="A379" s="39">
        <v>375</v>
      </c>
      <c r="B379" s="40" t="s">
        <v>1288</v>
      </c>
      <c r="C379" s="43" t="s">
        <v>1289</v>
      </c>
      <c r="D379" s="43" t="s">
        <v>1290</v>
      </c>
      <c r="E379" s="43" t="s">
        <v>296</v>
      </c>
    </row>
    <row r="380" spans="1:5" x14ac:dyDescent="0.2">
      <c r="A380" s="39">
        <v>376</v>
      </c>
      <c r="B380" s="40" t="s">
        <v>1291</v>
      </c>
      <c r="C380" s="43" t="s">
        <v>1292</v>
      </c>
      <c r="D380" s="43" t="s">
        <v>1293</v>
      </c>
      <c r="E380" s="43" t="s">
        <v>386</v>
      </c>
    </row>
    <row r="381" spans="1:5" x14ac:dyDescent="0.2">
      <c r="A381" s="39">
        <v>377</v>
      </c>
      <c r="B381" s="40" t="s">
        <v>1294</v>
      </c>
      <c r="C381" s="43" t="s">
        <v>1295</v>
      </c>
      <c r="D381" s="43" t="s">
        <v>1296</v>
      </c>
      <c r="E381" s="43" t="s">
        <v>475</v>
      </c>
    </row>
    <row r="382" spans="1:5" x14ac:dyDescent="0.2">
      <c r="A382" s="39">
        <v>378</v>
      </c>
      <c r="B382" s="40" t="s">
        <v>1294</v>
      </c>
      <c r="C382" s="43" t="s">
        <v>1295</v>
      </c>
      <c r="D382" s="43" t="s">
        <v>1296</v>
      </c>
      <c r="E382" s="43" t="s">
        <v>753</v>
      </c>
    </row>
    <row r="383" spans="1:5" x14ac:dyDescent="0.2">
      <c r="A383" s="39">
        <v>379</v>
      </c>
      <c r="B383" s="40" t="s">
        <v>1297</v>
      </c>
      <c r="C383" s="43" t="s">
        <v>1298</v>
      </c>
      <c r="D383" s="43" t="s">
        <v>1293</v>
      </c>
      <c r="E383" s="43" t="s">
        <v>386</v>
      </c>
    </row>
    <row r="384" spans="1:5" x14ac:dyDescent="0.2">
      <c r="A384" s="39">
        <v>380</v>
      </c>
      <c r="B384" s="40" t="s">
        <v>1299</v>
      </c>
      <c r="C384" s="43" t="s">
        <v>70</v>
      </c>
      <c r="D384" s="43" t="s">
        <v>1300</v>
      </c>
      <c r="E384" s="43" t="s">
        <v>294</v>
      </c>
    </row>
    <row r="385" spans="1:5" x14ac:dyDescent="0.2">
      <c r="A385" s="39">
        <v>381</v>
      </c>
      <c r="B385" s="40" t="s">
        <v>1301</v>
      </c>
      <c r="C385" s="43" t="s">
        <v>1302</v>
      </c>
      <c r="D385" s="43" t="s">
        <v>1303</v>
      </c>
      <c r="E385" s="43" t="s">
        <v>475</v>
      </c>
    </row>
    <row r="386" spans="1:5" x14ac:dyDescent="0.2">
      <c r="A386" s="39">
        <v>382</v>
      </c>
      <c r="B386" s="40" t="s">
        <v>1304</v>
      </c>
      <c r="C386" s="43" t="s">
        <v>1305</v>
      </c>
      <c r="D386" s="43" t="s">
        <v>1306</v>
      </c>
      <c r="E386" s="43" t="s">
        <v>297</v>
      </c>
    </row>
    <row r="387" spans="1:5" x14ac:dyDescent="0.2">
      <c r="A387" s="39">
        <v>383</v>
      </c>
      <c r="B387" s="40" t="s">
        <v>1307</v>
      </c>
      <c r="C387" s="43" t="s">
        <v>1308</v>
      </c>
      <c r="D387" s="43" t="s">
        <v>1306</v>
      </c>
      <c r="E387" s="43" t="s">
        <v>466</v>
      </c>
    </row>
    <row r="388" spans="1:5" x14ac:dyDescent="0.2">
      <c r="A388" s="39">
        <v>384</v>
      </c>
      <c r="B388" s="40" t="s">
        <v>1309</v>
      </c>
      <c r="C388" s="43" t="s">
        <v>1310</v>
      </c>
      <c r="D388" s="43" t="s">
        <v>871</v>
      </c>
      <c r="E388" s="43" t="s">
        <v>297</v>
      </c>
    </row>
    <row r="389" spans="1:5" x14ac:dyDescent="0.2">
      <c r="A389" s="39">
        <v>385</v>
      </c>
      <c r="B389" s="40" t="s">
        <v>1309</v>
      </c>
      <c r="C389" s="43" t="s">
        <v>1310</v>
      </c>
      <c r="D389" s="43" t="s">
        <v>871</v>
      </c>
      <c r="E389" s="43" t="s">
        <v>420</v>
      </c>
    </row>
    <row r="390" spans="1:5" x14ac:dyDescent="0.2">
      <c r="A390" s="39">
        <v>386</v>
      </c>
      <c r="B390" s="40" t="s">
        <v>1311</v>
      </c>
      <c r="C390" s="43" t="s">
        <v>1312</v>
      </c>
      <c r="D390" s="43" t="s">
        <v>921</v>
      </c>
      <c r="E390" s="43" t="s">
        <v>547</v>
      </c>
    </row>
    <row r="391" spans="1:5" x14ac:dyDescent="0.2">
      <c r="A391" s="39">
        <v>387</v>
      </c>
      <c r="B391" s="40" t="s">
        <v>1313</v>
      </c>
      <c r="C391" s="43" t="s">
        <v>1314</v>
      </c>
      <c r="D391" s="43" t="s">
        <v>400</v>
      </c>
      <c r="E391" s="43" t="s">
        <v>508</v>
      </c>
    </row>
    <row r="392" spans="1:5" x14ac:dyDescent="0.2">
      <c r="A392" s="39">
        <v>388</v>
      </c>
      <c r="B392" s="40" t="s">
        <v>1315</v>
      </c>
      <c r="C392" s="43" t="s">
        <v>1316</v>
      </c>
      <c r="D392" s="43" t="s">
        <v>1172</v>
      </c>
      <c r="E392" s="43" t="s">
        <v>424</v>
      </c>
    </row>
    <row r="393" spans="1:5" x14ac:dyDescent="0.2">
      <c r="A393" s="39">
        <v>389</v>
      </c>
      <c r="B393" s="40" t="s">
        <v>1317</v>
      </c>
      <c r="C393" s="43" t="s">
        <v>1318</v>
      </c>
      <c r="D393" s="43" t="s">
        <v>1319</v>
      </c>
      <c r="E393" s="43" t="s">
        <v>305</v>
      </c>
    </row>
    <row r="394" spans="1:5" x14ac:dyDescent="0.2">
      <c r="A394" s="39">
        <v>390</v>
      </c>
      <c r="B394" s="40" t="s">
        <v>1317</v>
      </c>
      <c r="C394" s="43" t="s">
        <v>1318</v>
      </c>
      <c r="D394" s="43" t="s">
        <v>1319</v>
      </c>
      <c r="E394" s="43" t="s">
        <v>613</v>
      </c>
    </row>
    <row r="395" spans="1:5" x14ac:dyDescent="0.2">
      <c r="A395" s="39">
        <v>391</v>
      </c>
      <c r="B395" s="40" t="s">
        <v>1320</v>
      </c>
      <c r="C395" s="43" t="s">
        <v>1321</v>
      </c>
      <c r="D395" s="43" t="s">
        <v>583</v>
      </c>
      <c r="E395" s="43" t="s">
        <v>584</v>
      </c>
    </row>
    <row r="396" spans="1:5" x14ac:dyDescent="0.2">
      <c r="A396" s="39">
        <v>392</v>
      </c>
      <c r="B396" s="40" t="s">
        <v>1320</v>
      </c>
      <c r="C396" s="43" t="s">
        <v>1321</v>
      </c>
      <c r="D396" s="43" t="s">
        <v>583</v>
      </c>
      <c r="E396" s="43" t="s">
        <v>516</v>
      </c>
    </row>
    <row r="397" spans="1:5" x14ac:dyDescent="0.2">
      <c r="A397" s="39">
        <v>393</v>
      </c>
      <c r="B397" s="40" t="s">
        <v>1322</v>
      </c>
      <c r="C397" s="43" t="s">
        <v>1323</v>
      </c>
      <c r="D397" s="43" t="s">
        <v>969</v>
      </c>
      <c r="E397" s="43" t="s">
        <v>575</v>
      </c>
    </row>
    <row r="398" spans="1:5" x14ac:dyDescent="0.2">
      <c r="A398" s="39">
        <v>394</v>
      </c>
      <c r="B398" s="40" t="s">
        <v>1324</v>
      </c>
      <c r="C398" s="43" t="s">
        <v>1325</v>
      </c>
      <c r="D398" s="43" t="s">
        <v>1326</v>
      </c>
      <c r="E398" s="43" t="s">
        <v>547</v>
      </c>
    </row>
    <row r="399" spans="1:5" x14ac:dyDescent="0.2">
      <c r="A399" s="39">
        <v>395</v>
      </c>
      <c r="B399" s="40" t="s">
        <v>1327</v>
      </c>
      <c r="C399" s="43" t="s">
        <v>1328</v>
      </c>
      <c r="D399" s="43" t="s">
        <v>1326</v>
      </c>
      <c r="E399" s="43" t="s">
        <v>547</v>
      </c>
    </row>
    <row r="400" spans="1:5" x14ac:dyDescent="0.2">
      <c r="A400" s="39">
        <v>396</v>
      </c>
      <c r="B400" s="40" t="s">
        <v>1329</v>
      </c>
      <c r="C400" s="43" t="s">
        <v>1330</v>
      </c>
      <c r="D400" s="43" t="s">
        <v>1326</v>
      </c>
      <c r="E400" s="43" t="s">
        <v>547</v>
      </c>
    </row>
    <row r="401" spans="1:5" x14ac:dyDescent="0.2">
      <c r="A401" s="39">
        <v>397</v>
      </c>
      <c r="B401" s="40" t="s">
        <v>1331</v>
      </c>
      <c r="C401" s="43" t="s">
        <v>1332</v>
      </c>
      <c r="D401" s="43" t="s">
        <v>1333</v>
      </c>
      <c r="E401" s="43" t="s">
        <v>376</v>
      </c>
    </row>
    <row r="402" spans="1:5" x14ac:dyDescent="0.2">
      <c r="A402" s="39">
        <v>398</v>
      </c>
      <c r="B402" s="40" t="s">
        <v>1334</v>
      </c>
      <c r="C402" s="43" t="s">
        <v>1335</v>
      </c>
      <c r="D402" s="43" t="s">
        <v>1336</v>
      </c>
      <c r="E402" s="43" t="s">
        <v>930</v>
      </c>
    </row>
    <row r="403" spans="1:5" x14ac:dyDescent="0.2">
      <c r="A403" s="39">
        <v>399</v>
      </c>
      <c r="B403" s="40" t="s">
        <v>1337</v>
      </c>
      <c r="C403" s="43" t="s">
        <v>1338</v>
      </c>
      <c r="D403" s="43" t="s">
        <v>1339</v>
      </c>
      <c r="E403" s="43" t="s">
        <v>930</v>
      </c>
    </row>
    <row r="404" spans="1:5" x14ac:dyDescent="0.2">
      <c r="A404" s="39">
        <v>400</v>
      </c>
      <c r="B404" s="40" t="s">
        <v>1337</v>
      </c>
      <c r="C404" s="43" t="s">
        <v>1338</v>
      </c>
      <c r="D404" s="43" t="s">
        <v>1339</v>
      </c>
      <c r="E404" s="43" t="s">
        <v>1022</v>
      </c>
    </row>
    <row r="405" spans="1:5" x14ac:dyDescent="0.2">
      <c r="A405" s="39">
        <v>401</v>
      </c>
      <c r="B405" s="40" t="s">
        <v>1340</v>
      </c>
      <c r="C405" s="43" t="s">
        <v>1341</v>
      </c>
      <c r="D405" s="43" t="s">
        <v>1342</v>
      </c>
      <c r="E405" s="43" t="s">
        <v>413</v>
      </c>
    </row>
    <row r="406" spans="1:5" x14ac:dyDescent="0.2">
      <c r="A406" s="39">
        <v>402</v>
      </c>
      <c r="B406" s="40" t="s">
        <v>1343</v>
      </c>
      <c r="C406" s="43" t="s">
        <v>1344</v>
      </c>
      <c r="D406" s="43" t="s">
        <v>703</v>
      </c>
      <c r="E406" s="43" t="s">
        <v>475</v>
      </c>
    </row>
    <row r="407" spans="1:5" x14ac:dyDescent="0.2">
      <c r="A407" s="39">
        <v>403</v>
      </c>
      <c r="B407" s="40" t="s">
        <v>1345</v>
      </c>
      <c r="C407" s="43" t="s">
        <v>1346</v>
      </c>
      <c r="D407" s="43" t="s">
        <v>1235</v>
      </c>
      <c r="E407" s="43" t="s">
        <v>462</v>
      </c>
    </row>
    <row r="408" spans="1:5" x14ac:dyDescent="0.2">
      <c r="A408" s="39">
        <v>404</v>
      </c>
      <c r="B408" s="40" t="s">
        <v>1347</v>
      </c>
      <c r="C408" s="43" t="s">
        <v>1348</v>
      </c>
      <c r="D408" s="43" t="s">
        <v>1126</v>
      </c>
      <c r="E408" s="43" t="s">
        <v>555</v>
      </c>
    </row>
    <row r="409" spans="1:5" x14ac:dyDescent="0.2">
      <c r="A409" s="39">
        <v>405</v>
      </c>
      <c r="B409" s="40" t="s">
        <v>1347</v>
      </c>
      <c r="C409" s="43" t="s">
        <v>1348</v>
      </c>
      <c r="D409" s="43" t="s">
        <v>1126</v>
      </c>
      <c r="E409" s="43" t="s">
        <v>575</v>
      </c>
    </row>
    <row r="410" spans="1:5" x14ac:dyDescent="0.2">
      <c r="A410" s="39">
        <v>406</v>
      </c>
      <c r="B410" s="40" t="s">
        <v>1349</v>
      </c>
      <c r="C410" s="43" t="s">
        <v>1350</v>
      </c>
      <c r="D410" s="43" t="s">
        <v>550</v>
      </c>
      <c r="E410" s="43" t="s">
        <v>551</v>
      </c>
    </row>
    <row r="411" spans="1:5" x14ac:dyDescent="0.2">
      <c r="A411" s="39">
        <v>407</v>
      </c>
      <c r="B411" s="40" t="s">
        <v>1351</v>
      </c>
      <c r="C411" s="43" t="s">
        <v>1352</v>
      </c>
      <c r="D411" s="43" t="s">
        <v>1353</v>
      </c>
      <c r="E411" s="43" t="s">
        <v>753</v>
      </c>
    </row>
    <row r="412" spans="1:5" x14ac:dyDescent="0.2">
      <c r="A412" s="39">
        <v>408</v>
      </c>
      <c r="B412" s="40" t="s">
        <v>1354</v>
      </c>
      <c r="C412" s="43" t="s">
        <v>1355</v>
      </c>
      <c r="D412" s="43" t="s">
        <v>1356</v>
      </c>
      <c r="E412" s="43" t="s">
        <v>661</v>
      </c>
    </row>
    <row r="413" spans="1:5" x14ac:dyDescent="0.2">
      <c r="A413" s="39">
        <v>409</v>
      </c>
      <c r="B413" s="40" t="s">
        <v>1357</v>
      </c>
      <c r="C413" s="43" t="s">
        <v>1358</v>
      </c>
      <c r="D413" s="43" t="s">
        <v>709</v>
      </c>
      <c r="E413" s="43" t="s">
        <v>525</v>
      </c>
    </row>
    <row r="414" spans="1:5" x14ac:dyDescent="0.2">
      <c r="A414" s="39">
        <v>410</v>
      </c>
      <c r="B414" s="40" t="s">
        <v>1359</v>
      </c>
      <c r="C414" s="43" t="s">
        <v>55</v>
      </c>
      <c r="D414" s="43" t="s">
        <v>1360</v>
      </c>
      <c r="E414" s="43" t="s">
        <v>291</v>
      </c>
    </row>
    <row r="415" spans="1:5" x14ac:dyDescent="0.2">
      <c r="A415" s="39">
        <v>411</v>
      </c>
      <c r="B415" s="40" t="s">
        <v>1361</v>
      </c>
      <c r="C415" s="43" t="s">
        <v>1362</v>
      </c>
      <c r="D415" s="43" t="s">
        <v>1156</v>
      </c>
      <c r="E415" s="43" t="s">
        <v>466</v>
      </c>
    </row>
    <row r="416" spans="1:5" x14ac:dyDescent="0.2">
      <c r="A416" s="39">
        <v>412</v>
      </c>
      <c r="B416" s="40" t="s">
        <v>1363</v>
      </c>
      <c r="C416" s="43" t="s">
        <v>1364</v>
      </c>
      <c r="D416" s="43" t="s">
        <v>1005</v>
      </c>
      <c r="E416" s="43" t="s">
        <v>525</v>
      </c>
    </row>
    <row r="417" spans="1:5" x14ac:dyDescent="0.2">
      <c r="A417" s="39">
        <v>413</v>
      </c>
      <c r="B417" s="40" t="s">
        <v>1365</v>
      </c>
      <c r="C417" s="43" t="s">
        <v>1366</v>
      </c>
      <c r="D417" s="43" t="s">
        <v>1367</v>
      </c>
      <c r="E417" s="43" t="s">
        <v>584</v>
      </c>
    </row>
    <row r="418" spans="1:5" x14ac:dyDescent="0.2">
      <c r="A418" s="39">
        <v>414</v>
      </c>
      <c r="B418" s="40" t="s">
        <v>1368</v>
      </c>
      <c r="C418" s="43" t="s">
        <v>1369</v>
      </c>
      <c r="D418" s="43" t="s">
        <v>1056</v>
      </c>
      <c r="E418" s="43" t="s">
        <v>405</v>
      </c>
    </row>
    <row r="419" spans="1:5" x14ac:dyDescent="0.2">
      <c r="A419" s="39">
        <v>415</v>
      </c>
      <c r="B419" s="40" t="s">
        <v>1370</v>
      </c>
      <c r="C419" s="43" t="s">
        <v>1371</v>
      </c>
      <c r="D419" s="43" t="s">
        <v>1372</v>
      </c>
      <c r="E419" s="43" t="s">
        <v>313</v>
      </c>
    </row>
    <row r="420" spans="1:5" x14ac:dyDescent="0.2">
      <c r="A420" s="39">
        <v>416</v>
      </c>
      <c r="B420" s="40" t="s">
        <v>1373</v>
      </c>
      <c r="C420" s="43" t="s">
        <v>137</v>
      </c>
      <c r="D420" s="43" t="s">
        <v>1374</v>
      </c>
      <c r="E420" s="43" t="s">
        <v>288</v>
      </c>
    </row>
    <row r="421" spans="1:5" x14ac:dyDescent="0.2">
      <c r="A421" s="39">
        <v>417</v>
      </c>
      <c r="B421" s="40" t="s">
        <v>1373</v>
      </c>
      <c r="C421" s="43" t="s">
        <v>137</v>
      </c>
      <c r="D421" s="43" t="s">
        <v>1374</v>
      </c>
      <c r="E421" s="43" t="s">
        <v>299</v>
      </c>
    </row>
    <row r="422" spans="1:5" x14ac:dyDescent="0.2">
      <c r="A422" s="39">
        <v>418</v>
      </c>
      <c r="B422" s="40" t="s">
        <v>1373</v>
      </c>
      <c r="C422" s="43" t="s">
        <v>137</v>
      </c>
      <c r="D422" s="43" t="s">
        <v>1374</v>
      </c>
      <c r="E422" s="43" t="s">
        <v>294</v>
      </c>
    </row>
    <row r="423" spans="1:5" x14ac:dyDescent="0.2">
      <c r="A423" s="39">
        <v>419</v>
      </c>
      <c r="B423" s="40" t="s">
        <v>1375</v>
      </c>
      <c r="C423" s="43" t="s">
        <v>1376</v>
      </c>
      <c r="D423" s="43" t="s">
        <v>1093</v>
      </c>
      <c r="E423" s="43" t="s">
        <v>525</v>
      </c>
    </row>
    <row r="424" spans="1:5" x14ac:dyDescent="0.2">
      <c r="A424" s="39">
        <v>420</v>
      </c>
      <c r="B424" s="40" t="s">
        <v>1377</v>
      </c>
      <c r="C424" s="43" t="s">
        <v>1378</v>
      </c>
      <c r="D424" s="43" t="s">
        <v>470</v>
      </c>
      <c r="E424" s="43" t="s">
        <v>471</v>
      </c>
    </row>
    <row r="425" spans="1:5" x14ac:dyDescent="0.2">
      <c r="A425" s="39">
        <v>421</v>
      </c>
      <c r="B425" s="40" t="s">
        <v>1379</v>
      </c>
      <c r="C425" s="43" t="s">
        <v>1380</v>
      </c>
      <c r="D425" s="43" t="s">
        <v>1381</v>
      </c>
      <c r="E425" s="43" t="s">
        <v>431</v>
      </c>
    </row>
    <row r="426" spans="1:5" x14ac:dyDescent="0.2">
      <c r="A426" s="39">
        <v>422</v>
      </c>
      <c r="B426" s="40" t="s">
        <v>1379</v>
      </c>
      <c r="C426" s="43" t="s">
        <v>1380</v>
      </c>
      <c r="D426" s="43" t="s">
        <v>1381</v>
      </c>
      <c r="E426" s="43" t="s">
        <v>551</v>
      </c>
    </row>
    <row r="427" spans="1:5" x14ac:dyDescent="0.2">
      <c r="A427" s="39">
        <v>423</v>
      </c>
      <c r="B427" s="40" t="s">
        <v>1382</v>
      </c>
      <c r="C427" s="43" t="s">
        <v>1383</v>
      </c>
      <c r="D427" s="43" t="s">
        <v>450</v>
      </c>
      <c r="E427" s="43" t="s">
        <v>401</v>
      </c>
    </row>
    <row r="428" spans="1:5" x14ac:dyDescent="0.2">
      <c r="A428" s="39">
        <v>424</v>
      </c>
      <c r="B428" s="40" t="s">
        <v>1384</v>
      </c>
      <c r="C428" s="43" t="s">
        <v>1385</v>
      </c>
      <c r="D428" s="43" t="s">
        <v>1235</v>
      </c>
      <c r="E428" s="43" t="s">
        <v>462</v>
      </c>
    </row>
    <row r="429" spans="1:5" x14ac:dyDescent="0.2">
      <c r="A429" s="39">
        <v>425</v>
      </c>
      <c r="B429" s="40" t="s">
        <v>1386</v>
      </c>
      <c r="C429" s="43" t="s">
        <v>1387</v>
      </c>
      <c r="D429" s="43" t="s">
        <v>1388</v>
      </c>
      <c r="E429" s="43" t="s">
        <v>462</v>
      </c>
    </row>
    <row r="430" spans="1:5" x14ac:dyDescent="0.2">
      <c r="A430" s="39">
        <v>426</v>
      </c>
      <c r="B430" s="40" t="s">
        <v>1389</v>
      </c>
      <c r="C430" s="43" t="s">
        <v>1390</v>
      </c>
      <c r="D430" s="43" t="s">
        <v>1391</v>
      </c>
      <c r="E430" s="43" t="s">
        <v>290</v>
      </c>
    </row>
    <row r="431" spans="1:5" x14ac:dyDescent="0.2">
      <c r="A431" s="39">
        <v>427</v>
      </c>
      <c r="B431" s="40" t="s">
        <v>1392</v>
      </c>
      <c r="C431" s="43" t="s">
        <v>1393</v>
      </c>
      <c r="D431" s="43" t="s">
        <v>683</v>
      </c>
      <c r="E431" s="43" t="s">
        <v>499</v>
      </c>
    </row>
    <row r="432" spans="1:5" x14ac:dyDescent="0.2">
      <c r="A432" s="39">
        <v>428</v>
      </c>
      <c r="B432" s="40" t="s">
        <v>1392</v>
      </c>
      <c r="C432" s="43" t="s">
        <v>1393</v>
      </c>
      <c r="D432" s="43" t="s">
        <v>683</v>
      </c>
      <c r="E432" s="43" t="s">
        <v>466</v>
      </c>
    </row>
    <row r="433" spans="1:5" x14ac:dyDescent="0.2">
      <c r="A433" s="39">
        <v>429</v>
      </c>
      <c r="B433" s="40" t="s">
        <v>1394</v>
      </c>
      <c r="C433" s="43" t="s">
        <v>87</v>
      </c>
      <c r="D433" s="43" t="s">
        <v>1395</v>
      </c>
      <c r="E433" s="43" t="s">
        <v>293</v>
      </c>
    </row>
    <row r="434" spans="1:5" x14ac:dyDescent="0.2">
      <c r="A434" s="39">
        <v>430</v>
      </c>
      <c r="B434" s="40" t="s">
        <v>1396</v>
      </c>
      <c r="C434" s="43" t="s">
        <v>1397</v>
      </c>
      <c r="D434" s="43" t="s">
        <v>1398</v>
      </c>
      <c r="E434" s="43" t="s">
        <v>293</v>
      </c>
    </row>
    <row r="435" spans="1:5" x14ac:dyDescent="0.2">
      <c r="A435" s="39">
        <v>431</v>
      </c>
      <c r="B435" s="40" t="s">
        <v>1399</v>
      </c>
      <c r="C435" s="43" t="s">
        <v>128</v>
      </c>
      <c r="D435" s="43" t="s">
        <v>1400</v>
      </c>
      <c r="E435" s="43" t="s">
        <v>293</v>
      </c>
    </row>
    <row r="436" spans="1:5" x14ac:dyDescent="0.2">
      <c r="A436" s="39">
        <v>432</v>
      </c>
      <c r="B436" s="40" t="s">
        <v>1401</v>
      </c>
      <c r="C436" s="43" t="s">
        <v>1402</v>
      </c>
      <c r="D436" s="43" t="s">
        <v>1403</v>
      </c>
      <c r="E436" s="43" t="s">
        <v>525</v>
      </c>
    </row>
    <row r="437" spans="1:5" x14ac:dyDescent="0.2">
      <c r="A437" s="39">
        <v>433</v>
      </c>
      <c r="B437" s="40" t="s">
        <v>1404</v>
      </c>
      <c r="C437" s="43" t="s">
        <v>1405</v>
      </c>
      <c r="D437" s="43" t="s">
        <v>746</v>
      </c>
      <c r="E437" s="43" t="s">
        <v>559</v>
      </c>
    </row>
    <row r="438" spans="1:5" x14ac:dyDescent="0.2">
      <c r="A438" s="39">
        <v>434</v>
      </c>
      <c r="B438" s="40" t="s">
        <v>1404</v>
      </c>
      <c r="C438" s="43" t="s">
        <v>1405</v>
      </c>
      <c r="D438" s="43" t="s">
        <v>746</v>
      </c>
      <c r="E438" s="43" t="s">
        <v>508</v>
      </c>
    </row>
    <row r="439" spans="1:5" x14ac:dyDescent="0.2">
      <c r="A439" s="39">
        <v>435</v>
      </c>
      <c r="B439" s="40" t="s">
        <v>1406</v>
      </c>
      <c r="C439" s="43" t="s">
        <v>1407</v>
      </c>
      <c r="D439" s="43" t="s">
        <v>1403</v>
      </c>
      <c r="E439" s="43" t="s">
        <v>525</v>
      </c>
    </row>
    <row r="440" spans="1:5" x14ac:dyDescent="0.2">
      <c r="A440" s="39">
        <v>436</v>
      </c>
      <c r="B440" s="40" t="s">
        <v>1408</v>
      </c>
      <c r="C440" s="43" t="s">
        <v>1409</v>
      </c>
      <c r="D440" s="43" t="s">
        <v>1403</v>
      </c>
      <c r="E440" s="43" t="s">
        <v>525</v>
      </c>
    </row>
    <row r="441" spans="1:5" x14ac:dyDescent="0.2">
      <c r="A441" s="39">
        <v>437</v>
      </c>
      <c r="B441" s="40" t="s">
        <v>1410</v>
      </c>
      <c r="C441" s="43" t="s">
        <v>1411</v>
      </c>
      <c r="D441" s="43" t="s">
        <v>1412</v>
      </c>
      <c r="E441" s="43" t="s">
        <v>376</v>
      </c>
    </row>
    <row r="442" spans="1:5" x14ac:dyDescent="0.2">
      <c r="A442" s="39">
        <v>438</v>
      </c>
      <c r="B442" s="40" t="s">
        <v>1413</v>
      </c>
      <c r="C442" s="43" t="s">
        <v>1414</v>
      </c>
      <c r="D442" s="43" t="s">
        <v>1415</v>
      </c>
      <c r="E442" s="43" t="s">
        <v>420</v>
      </c>
    </row>
    <row r="443" spans="1:5" x14ac:dyDescent="0.2">
      <c r="A443" s="39">
        <v>439</v>
      </c>
      <c r="B443" s="40" t="s">
        <v>1416</v>
      </c>
      <c r="C443" s="43" t="s">
        <v>1417</v>
      </c>
      <c r="D443" s="43" t="s">
        <v>1156</v>
      </c>
      <c r="E443" s="43" t="s">
        <v>753</v>
      </c>
    </row>
    <row r="444" spans="1:5" x14ac:dyDescent="0.2">
      <c r="A444" s="39">
        <v>440</v>
      </c>
      <c r="B444" s="40" t="s">
        <v>1418</v>
      </c>
      <c r="C444" s="43" t="s">
        <v>1419</v>
      </c>
      <c r="D444" s="43" t="s">
        <v>847</v>
      </c>
      <c r="E444" s="43" t="s">
        <v>731</v>
      </c>
    </row>
    <row r="445" spans="1:5" x14ac:dyDescent="0.2">
      <c r="A445" s="39">
        <v>441</v>
      </c>
      <c r="B445" s="40" t="s">
        <v>1418</v>
      </c>
      <c r="C445" s="43" t="s">
        <v>1419</v>
      </c>
      <c r="D445" s="43" t="s">
        <v>847</v>
      </c>
      <c r="E445" s="43" t="s">
        <v>547</v>
      </c>
    </row>
    <row r="446" spans="1:5" x14ac:dyDescent="0.2">
      <c r="A446" s="39">
        <v>442</v>
      </c>
      <c r="B446" s="40" t="s">
        <v>1420</v>
      </c>
      <c r="C446" s="43" t="s">
        <v>1421</v>
      </c>
      <c r="D446" s="43" t="s">
        <v>1422</v>
      </c>
      <c r="E446" s="43" t="s">
        <v>424</v>
      </c>
    </row>
    <row r="447" spans="1:5" x14ac:dyDescent="0.2">
      <c r="A447" s="39">
        <v>443</v>
      </c>
      <c r="B447" s="40" t="s">
        <v>1423</v>
      </c>
      <c r="C447" s="43" t="s">
        <v>1424</v>
      </c>
      <c r="D447" s="43" t="s">
        <v>1213</v>
      </c>
      <c r="E447" s="43" t="s">
        <v>762</v>
      </c>
    </row>
    <row r="448" spans="1:5" x14ac:dyDescent="0.2">
      <c r="A448" s="39">
        <v>444</v>
      </c>
      <c r="B448" s="40" t="s">
        <v>1425</v>
      </c>
      <c r="C448" s="43" t="s">
        <v>1426</v>
      </c>
      <c r="D448" s="43" t="s">
        <v>540</v>
      </c>
      <c r="E448" s="43" t="s">
        <v>541</v>
      </c>
    </row>
    <row r="449" spans="1:5" x14ac:dyDescent="0.2">
      <c r="A449" s="39">
        <v>445</v>
      </c>
      <c r="B449" s="40" t="s">
        <v>1427</v>
      </c>
      <c r="C449" s="43" t="s">
        <v>1428</v>
      </c>
      <c r="D449" s="43" t="s">
        <v>1429</v>
      </c>
      <c r="E449" s="43" t="s">
        <v>409</v>
      </c>
    </row>
    <row r="450" spans="1:5" x14ac:dyDescent="0.2">
      <c r="A450" s="39">
        <v>446</v>
      </c>
      <c r="B450" s="40" t="s">
        <v>1430</v>
      </c>
      <c r="C450" s="43" t="s">
        <v>1431</v>
      </c>
      <c r="D450" s="43" t="s">
        <v>1429</v>
      </c>
      <c r="E450" s="43" t="s">
        <v>376</v>
      </c>
    </row>
    <row r="451" spans="1:5" x14ac:dyDescent="0.2">
      <c r="A451" s="39">
        <v>447</v>
      </c>
      <c r="B451" s="40" t="s">
        <v>1432</v>
      </c>
      <c r="C451" s="43" t="s">
        <v>1433</v>
      </c>
      <c r="D451" s="43" t="s">
        <v>375</v>
      </c>
      <c r="E451" s="43" t="s">
        <v>376</v>
      </c>
    </row>
    <row r="452" spans="1:5" x14ac:dyDescent="0.2">
      <c r="A452" s="39">
        <v>448</v>
      </c>
      <c r="B452" s="40" t="s">
        <v>1434</v>
      </c>
      <c r="C452" s="43" t="s">
        <v>1435</v>
      </c>
      <c r="D452" s="43" t="s">
        <v>1436</v>
      </c>
      <c r="E452" s="43" t="s">
        <v>753</v>
      </c>
    </row>
    <row r="453" spans="1:5" x14ac:dyDescent="0.2">
      <c r="A453" s="39">
        <v>449</v>
      </c>
      <c r="B453" s="40" t="s">
        <v>1437</v>
      </c>
      <c r="C453" s="43" t="s">
        <v>1438</v>
      </c>
      <c r="D453" s="43" t="s">
        <v>1439</v>
      </c>
      <c r="E453" s="43" t="s">
        <v>525</v>
      </c>
    </row>
    <row r="454" spans="1:5" x14ac:dyDescent="0.2">
      <c r="A454" s="39">
        <v>450</v>
      </c>
      <c r="B454" s="40" t="s">
        <v>1440</v>
      </c>
      <c r="C454" s="43" t="s">
        <v>1441</v>
      </c>
      <c r="D454" s="43" t="s">
        <v>1442</v>
      </c>
      <c r="E454" s="43" t="s">
        <v>301</v>
      </c>
    </row>
    <row r="455" spans="1:5" x14ac:dyDescent="0.2">
      <c r="A455" s="39">
        <v>451</v>
      </c>
      <c r="B455" s="40" t="s">
        <v>1443</v>
      </c>
      <c r="C455" s="43" t="s">
        <v>1444</v>
      </c>
      <c r="D455" s="43" t="s">
        <v>558</v>
      </c>
      <c r="E455" s="43" t="s">
        <v>575</v>
      </c>
    </row>
    <row r="456" spans="1:5" x14ac:dyDescent="0.2">
      <c r="A456" s="39">
        <v>452</v>
      </c>
      <c r="B456" s="40" t="s">
        <v>1445</v>
      </c>
      <c r="C456" s="43" t="s">
        <v>1446</v>
      </c>
      <c r="D456" s="43" t="s">
        <v>1447</v>
      </c>
      <c r="E456" s="43" t="s">
        <v>291</v>
      </c>
    </row>
    <row r="457" spans="1:5" x14ac:dyDescent="0.2">
      <c r="A457" s="39">
        <v>453</v>
      </c>
      <c r="B457" s="40" t="s">
        <v>1448</v>
      </c>
      <c r="C457" s="43" t="s">
        <v>1449</v>
      </c>
      <c r="D457" s="43" t="s">
        <v>1450</v>
      </c>
      <c r="E457" s="43" t="s">
        <v>499</v>
      </c>
    </row>
    <row r="458" spans="1:5" x14ac:dyDescent="0.2">
      <c r="A458" s="39">
        <v>454</v>
      </c>
      <c r="B458" s="40" t="s">
        <v>1451</v>
      </c>
      <c r="C458" s="43" t="s">
        <v>1452</v>
      </c>
      <c r="D458" s="43" t="s">
        <v>400</v>
      </c>
      <c r="E458" s="43" t="s">
        <v>471</v>
      </c>
    </row>
    <row r="459" spans="1:5" x14ac:dyDescent="0.2">
      <c r="A459" s="39">
        <v>455</v>
      </c>
      <c r="B459" s="40" t="s">
        <v>1451</v>
      </c>
      <c r="C459" s="43" t="s">
        <v>1452</v>
      </c>
      <c r="D459" s="43" t="s">
        <v>400</v>
      </c>
      <c r="E459" s="43" t="s">
        <v>687</v>
      </c>
    </row>
    <row r="460" spans="1:5" x14ac:dyDescent="0.2">
      <c r="A460" s="39">
        <v>456</v>
      </c>
      <c r="B460" s="40" t="s">
        <v>1453</v>
      </c>
      <c r="C460" s="43" t="s">
        <v>1454</v>
      </c>
      <c r="D460" s="43" t="s">
        <v>1455</v>
      </c>
      <c r="E460" s="43" t="s">
        <v>471</v>
      </c>
    </row>
    <row r="461" spans="1:5" x14ac:dyDescent="0.2">
      <c r="A461" s="39">
        <v>457</v>
      </c>
      <c r="B461" s="40" t="s">
        <v>1456</v>
      </c>
      <c r="C461" s="43" t="s">
        <v>1457</v>
      </c>
      <c r="D461" s="43" t="s">
        <v>1455</v>
      </c>
      <c r="E461" s="43" t="s">
        <v>471</v>
      </c>
    </row>
    <row r="462" spans="1:5" x14ac:dyDescent="0.2">
      <c r="A462" s="39">
        <v>458</v>
      </c>
      <c r="B462" s="40" t="s">
        <v>1456</v>
      </c>
      <c r="C462" s="43" t="s">
        <v>1457</v>
      </c>
      <c r="D462" s="43" t="s">
        <v>1455</v>
      </c>
      <c r="E462" s="43" t="s">
        <v>687</v>
      </c>
    </row>
    <row r="463" spans="1:5" x14ac:dyDescent="0.2">
      <c r="A463" s="39">
        <v>459</v>
      </c>
      <c r="B463" s="40" t="s">
        <v>1458</v>
      </c>
      <c r="C463" s="43" t="s">
        <v>284</v>
      </c>
      <c r="D463" s="43" t="s">
        <v>1459</v>
      </c>
      <c r="E463" s="43" t="s">
        <v>300</v>
      </c>
    </row>
    <row r="464" spans="1:5" x14ac:dyDescent="0.2">
      <c r="A464" s="39">
        <v>460</v>
      </c>
      <c r="B464" s="40" t="s">
        <v>1460</v>
      </c>
      <c r="C464" s="43" t="s">
        <v>1461</v>
      </c>
      <c r="D464" s="43" t="s">
        <v>1462</v>
      </c>
      <c r="E464" s="43" t="s">
        <v>627</v>
      </c>
    </row>
    <row r="465" spans="1:5" x14ac:dyDescent="0.2">
      <c r="A465" s="39">
        <v>461</v>
      </c>
      <c r="B465" s="40" t="s">
        <v>1463</v>
      </c>
      <c r="C465" s="43" t="s">
        <v>1464</v>
      </c>
      <c r="D465" s="43" t="s">
        <v>1465</v>
      </c>
      <c r="E465" s="43" t="s">
        <v>966</v>
      </c>
    </row>
    <row r="466" spans="1:5" x14ac:dyDescent="0.2">
      <c r="A466" s="39">
        <v>462</v>
      </c>
      <c r="B466" s="40" t="s">
        <v>1466</v>
      </c>
      <c r="C466" s="43" t="s">
        <v>1467</v>
      </c>
      <c r="D466" s="43" t="s">
        <v>709</v>
      </c>
      <c r="E466" s="43" t="s">
        <v>525</v>
      </c>
    </row>
    <row r="467" spans="1:5" x14ac:dyDescent="0.2">
      <c r="A467" s="39">
        <v>463</v>
      </c>
      <c r="B467" s="40" t="s">
        <v>1468</v>
      </c>
      <c r="C467" s="43" t="s">
        <v>1469</v>
      </c>
      <c r="D467" s="43" t="s">
        <v>1293</v>
      </c>
      <c r="E467" s="43" t="s">
        <v>386</v>
      </c>
    </row>
    <row r="468" spans="1:5" x14ac:dyDescent="0.2">
      <c r="A468" s="39">
        <v>464</v>
      </c>
      <c r="B468" s="40" t="s">
        <v>1470</v>
      </c>
      <c r="C468" s="43" t="s">
        <v>1471</v>
      </c>
      <c r="D468" s="43" t="s">
        <v>1293</v>
      </c>
      <c r="E468" s="43" t="s">
        <v>386</v>
      </c>
    </row>
    <row r="469" spans="1:5" x14ac:dyDescent="0.2">
      <c r="A469" s="39">
        <v>465</v>
      </c>
      <c r="B469" s="40" t="s">
        <v>1472</v>
      </c>
      <c r="C469" s="43" t="s">
        <v>1473</v>
      </c>
      <c r="D469" s="43" t="s">
        <v>1474</v>
      </c>
      <c r="E469" s="43" t="s">
        <v>525</v>
      </c>
    </row>
    <row r="470" spans="1:5" x14ac:dyDescent="0.2">
      <c r="A470" s="39">
        <v>466</v>
      </c>
      <c r="B470" s="40" t="s">
        <v>1475</v>
      </c>
      <c r="C470" s="43" t="s">
        <v>1476</v>
      </c>
      <c r="D470" s="43" t="s">
        <v>1477</v>
      </c>
      <c r="E470" s="43" t="s">
        <v>296</v>
      </c>
    </row>
    <row r="471" spans="1:5" x14ac:dyDescent="0.2">
      <c r="A471" s="39">
        <v>467</v>
      </c>
      <c r="B471" s="40" t="s">
        <v>1478</v>
      </c>
      <c r="C471" s="43" t="s">
        <v>1479</v>
      </c>
      <c r="D471" s="43" t="s">
        <v>423</v>
      </c>
      <c r="E471" s="43" t="s">
        <v>424</v>
      </c>
    </row>
    <row r="472" spans="1:5" x14ac:dyDescent="0.2">
      <c r="A472" s="39">
        <v>468</v>
      </c>
      <c r="B472" s="40" t="s">
        <v>1480</v>
      </c>
      <c r="C472" s="43" t="s">
        <v>1481</v>
      </c>
      <c r="D472" s="43" t="s">
        <v>882</v>
      </c>
      <c r="E472" s="43" t="s">
        <v>481</v>
      </c>
    </row>
    <row r="473" spans="1:5" x14ac:dyDescent="0.2">
      <c r="A473" s="39">
        <v>469</v>
      </c>
      <c r="B473" s="40" t="s">
        <v>1482</v>
      </c>
      <c r="C473" s="43" t="s">
        <v>1483</v>
      </c>
      <c r="D473" s="43" t="s">
        <v>882</v>
      </c>
      <c r="E473" s="43" t="s">
        <v>481</v>
      </c>
    </row>
    <row r="474" spans="1:5" x14ac:dyDescent="0.2">
      <c r="A474" s="39">
        <v>470</v>
      </c>
      <c r="B474" s="40" t="s">
        <v>1484</v>
      </c>
      <c r="C474" s="43" t="s">
        <v>1485</v>
      </c>
      <c r="D474" s="43" t="s">
        <v>524</v>
      </c>
      <c r="E474" s="43" t="s">
        <v>525</v>
      </c>
    </row>
    <row r="475" spans="1:5" x14ac:dyDescent="0.2">
      <c r="A475" s="39">
        <v>471</v>
      </c>
      <c r="B475" s="40" t="s">
        <v>1486</v>
      </c>
      <c r="C475" s="43" t="s">
        <v>1487</v>
      </c>
      <c r="D475" s="43" t="s">
        <v>724</v>
      </c>
      <c r="E475" s="43" t="s">
        <v>687</v>
      </c>
    </row>
    <row r="476" spans="1:5" x14ac:dyDescent="0.2">
      <c r="A476" s="39">
        <v>472</v>
      </c>
      <c r="B476" s="40" t="s">
        <v>1488</v>
      </c>
      <c r="C476" s="43" t="s">
        <v>121</v>
      </c>
      <c r="D476" s="43" t="s">
        <v>1489</v>
      </c>
      <c r="E476" s="43" t="s">
        <v>305</v>
      </c>
    </row>
    <row r="477" spans="1:5" x14ac:dyDescent="0.2">
      <c r="A477" s="39">
        <v>473</v>
      </c>
      <c r="B477" s="40" t="s">
        <v>1488</v>
      </c>
      <c r="C477" s="43" t="s">
        <v>121</v>
      </c>
      <c r="D477" s="43" t="s">
        <v>1489</v>
      </c>
      <c r="E477" s="43" t="s">
        <v>295</v>
      </c>
    </row>
    <row r="478" spans="1:5" x14ac:dyDescent="0.2">
      <c r="A478" s="39">
        <v>474</v>
      </c>
      <c r="B478" s="40" t="s">
        <v>1488</v>
      </c>
      <c r="C478" s="43" t="s">
        <v>121</v>
      </c>
      <c r="D478" s="43" t="s">
        <v>1489</v>
      </c>
      <c r="E478" s="43" t="s">
        <v>290</v>
      </c>
    </row>
    <row r="479" spans="1:5" x14ac:dyDescent="0.2">
      <c r="A479" s="39">
        <v>475</v>
      </c>
      <c r="B479" s="40" t="s">
        <v>1490</v>
      </c>
      <c r="C479" s="43" t="s">
        <v>1491</v>
      </c>
      <c r="D479" s="43" t="s">
        <v>404</v>
      </c>
      <c r="E479" s="43" t="s">
        <v>405</v>
      </c>
    </row>
    <row r="480" spans="1:5" x14ac:dyDescent="0.2">
      <c r="A480" s="39">
        <v>476</v>
      </c>
      <c r="B480" s="40" t="s">
        <v>1490</v>
      </c>
      <c r="C480" s="43" t="s">
        <v>1491</v>
      </c>
      <c r="D480" s="43" t="s">
        <v>404</v>
      </c>
      <c r="E480" s="43" t="s">
        <v>508</v>
      </c>
    </row>
    <row r="481" spans="1:5" x14ac:dyDescent="0.2">
      <c r="A481" s="39">
        <v>477</v>
      </c>
      <c r="B481" s="40" t="s">
        <v>1492</v>
      </c>
      <c r="C481" s="43" t="s">
        <v>1493</v>
      </c>
      <c r="D481" s="43" t="s">
        <v>1206</v>
      </c>
      <c r="E481" s="43" t="s">
        <v>308</v>
      </c>
    </row>
    <row r="482" spans="1:5" x14ac:dyDescent="0.2">
      <c r="A482" s="39">
        <v>478</v>
      </c>
      <c r="B482" s="40" t="s">
        <v>1494</v>
      </c>
      <c r="C482" s="43" t="s">
        <v>1495</v>
      </c>
      <c r="D482" s="43" t="s">
        <v>1496</v>
      </c>
      <c r="E482" s="43" t="s">
        <v>687</v>
      </c>
    </row>
    <row r="483" spans="1:5" x14ac:dyDescent="0.2">
      <c r="A483" s="39">
        <v>479</v>
      </c>
      <c r="B483" s="40" t="s">
        <v>1497</v>
      </c>
      <c r="C483" s="43" t="s">
        <v>1498</v>
      </c>
      <c r="D483" s="43" t="s">
        <v>1126</v>
      </c>
      <c r="E483" s="43" t="s">
        <v>555</v>
      </c>
    </row>
    <row r="484" spans="1:5" x14ac:dyDescent="0.2">
      <c r="A484" s="39">
        <v>480</v>
      </c>
      <c r="B484" s="40" t="s">
        <v>1499</v>
      </c>
      <c r="C484" s="43" t="s">
        <v>1500</v>
      </c>
      <c r="D484" s="43" t="s">
        <v>400</v>
      </c>
      <c r="E484" s="43" t="s">
        <v>687</v>
      </c>
    </row>
    <row r="485" spans="1:5" x14ac:dyDescent="0.2">
      <c r="A485" s="39">
        <v>481</v>
      </c>
      <c r="B485" s="40" t="s">
        <v>1501</v>
      </c>
      <c r="C485" s="43" t="s">
        <v>1502</v>
      </c>
      <c r="D485" s="43" t="s">
        <v>1503</v>
      </c>
      <c r="E485" s="43" t="s">
        <v>584</v>
      </c>
    </row>
    <row r="486" spans="1:5" x14ac:dyDescent="0.2">
      <c r="A486" s="39">
        <v>482</v>
      </c>
      <c r="B486" s="40" t="s">
        <v>1504</v>
      </c>
      <c r="C486" s="43" t="s">
        <v>1505</v>
      </c>
      <c r="D486" s="43" t="s">
        <v>1503</v>
      </c>
      <c r="E486" s="43" t="s">
        <v>584</v>
      </c>
    </row>
    <row r="487" spans="1:5" x14ac:dyDescent="0.2">
      <c r="A487" s="39">
        <v>483</v>
      </c>
      <c r="B487" s="40" t="s">
        <v>1506</v>
      </c>
      <c r="C487" s="43" t="s">
        <v>1507</v>
      </c>
      <c r="D487" s="43" t="s">
        <v>461</v>
      </c>
      <c r="E487" s="43" t="s">
        <v>966</v>
      </c>
    </row>
    <row r="488" spans="1:5" x14ac:dyDescent="0.2">
      <c r="A488" s="39">
        <v>484</v>
      </c>
      <c r="B488" s="40" t="s">
        <v>1508</v>
      </c>
      <c r="C488" s="43" t="s">
        <v>1509</v>
      </c>
      <c r="D488" s="43" t="s">
        <v>1510</v>
      </c>
      <c r="E488" s="43" t="s">
        <v>731</v>
      </c>
    </row>
    <row r="489" spans="1:5" x14ac:dyDescent="0.2">
      <c r="A489" s="39">
        <v>485</v>
      </c>
      <c r="B489" s="40" t="s">
        <v>1511</v>
      </c>
      <c r="C489" s="43" t="s">
        <v>1512</v>
      </c>
      <c r="D489" s="43" t="s">
        <v>1513</v>
      </c>
      <c r="E489" s="43" t="s">
        <v>401</v>
      </c>
    </row>
    <row r="490" spans="1:5" x14ac:dyDescent="0.2">
      <c r="A490" s="39">
        <v>486</v>
      </c>
      <c r="B490" s="40" t="s">
        <v>1511</v>
      </c>
      <c r="C490" s="43" t="s">
        <v>1512</v>
      </c>
      <c r="D490" s="43" t="s">
        <v>1513</v>
      </c>
      <c r="E490" s="43" t="s">
        <v>687</v>
      </c>
    </row>
    <row r="491" spans="1:5" x14ac:dyDescent="0.2">
      <c r="A491" s="39">
        <v>487</v>
      </c>
      <c r="B491" s="40" t="s">
        <v>1514</v>
      </c>
      <c r="C491" s="43" t="s">
        <v>1515</v>
      </c>
      <c r="D491" s="43" t="s">
        <v>400</v>
      </c>
      <c r="E491" s="43" t="s">
        <v>401</v>
      </c>
    </row>
    <row r="492" spans="1:5" x14ac:dyDescent="0.2">
      <c r="A492" s="39">
        <v>488</v>
      </c>
      <c r="B492" s="40" t="s">
        <v>1516</v>
      </c>
      <c r="C492" s="43" t="s">
        <v>1517</v>
      </c>
      <c r="D492" s="43" t="s">
        <v>1518</v>
      </c>
      <c r="E492" s="43" t="s">
        <v>676</v>
      </c>
    </row>
    <row r="493" spans="1:5" x14ac:dyDescent="0.2">
      <c r="A493" s="39">
        <v>489</v>
      </c>
      <c r="B493" s="40" t="s">
        <v>1519</v>
      </c>
      <c r="C493" s="43" t="s">
        <v>1520</v>
      </c>
      <c r="D493" s="43" t="s">
        <v>1518</v>
      </c>
      <c r="E493" s="43" t="s">
        <v>676</v>
      </c>
    </row>
    <row r="494" spans="1:5" x14ac:dyDescent="0.2">
      <c r="A494" s="39">
        <v>490</v>
      </c>
      <c r="B494" s="40" t="s">
        <v>1521</v>
      </c>
      <c r="C494" s="43" t="s">
        <v>1522</v>
      </c>
      <c r="D494" s="43" t="s">
        <v>565</v>
      </c>
      <c r="E494" s="43" t="s">
        <v>424</v>
      </c>
    </row>
    <row r="495" spans="1:5" x14ac:dyDescent="0.2">
      <c r="A495" s="39">
        <v>491</v>
      </c>
      <c r="B495" s="40" t="s">
        <v>1523</v>
      </c>
      <c r="C495" s="43" t="s">
        <v>1524</v>
      </c>
      <c r="D495" s="43" t="s">
        <v>1525</v>
      </c>
      <c r="E495" s="43" t="s">
        <v>541</v>
      </c>
    </row>
    <row r="496" spans="1:5" x14ac:dyDescent="0.2">
      <c r="A496" s="39">
        <v>492</v>
      </c>
      <c r="B496" s="40" t="s">
        <v>1526</v>
      </c>
      <c r="C496" s="43" t="s">
        <v>1527</v>
      </c>
      <c r="D496" s="43" t="s">
        <v>574</v>
      </c>
      <c r="E496" s="43" t="s">
        <v>547</v>
      </c>
    </row>
    <row r="497" spans="1:5" x14ac:dyDescent="0.2">
      <c r="A497" s="39">
        <v>493</v>
      </c>
      <c r="B497" s="40" t="s">
        <v>1528</v>
      </c>
      <c r="C497" s="43" t="s">
        <v>1529</v>
      </c>
      <c r="D497" s="43" t="s">
        <v>502</v>
      </c>
      <c r="E497" s="43" t="s">
        <v>508</v>
      </c>
    </row>
    <row r="498" spans="1:5" x14ac:dyDescent="0.2">
      <c r="A498" s="39">
        <v>494</v>
      </c>
      <c r="B498" s="40" t="s">
        <v>1530</v>
      </c>
      <c r="C498" s="43" t="s">
        <v>1531</v>
      </c>
      <c r="D498" s="43" t="s">
        <v>1532</v>
      </c>
      <c r="E498" s="43" t="s">
        <v>739</v>
      </c>
    </row>
    <row r="499" spans="1:5" x14ac:dyDescent="0.2">
      <c r="A499" s="39">
        <v>495</v>
      </c>
      <c r="B499" s="40" t="s">
        <v>1533</v>
      </c>
      <c r="C499" s="43" t="s">
        <v>1534</v>
      </c>
      <c r="D499" s="43" t="s">
        <v>1535</v>
      </c>
      <c r="E499" s="43" t="s">
        <v>311</v>
      </c>
    </row>
    <row r="500" spans="1:5" x14ac:dyDescent="0.2">
      <c r="A500" s="39">
        <v>496</v>
      </c>
      <c r="B500" s="40" t="s">
        <v>1536</v>
      </c>
      <c r="C500" s="43" t="s">
        <v>1537</v>
      </c>
      <c r="D500" s="43" t="s">
        <v>1538</v>
      </c>
      <c r="E500" s="43" t="s">
        <v>313</v>
      </c>
    </row>
    <row r="501" spans="1:5" x14ac:dyDescent="0.2">
      <c r="A501" s="39">
        <v>497</v>
      </c>
      <c r="B501" s="40" t="s">
        <v>1539</v>
      </c>
      <c r="C501" s="43" t="s">
        <v>1540</v>
      </c>
      <c r="D501" s="43" t="s">
        <v>1538</v>
      </c>
      <c r="E501" s="43" t="s">
        <v>313</v>
      </c>
    </row>
    <row r="502" spans="1:5" x14ac:dyDescent="0.2">
      <c r="A502" s="39">
        <v>498</v>
      </c>
      <c r="B502" s="40" t="s">
        <v>1541</v>
      </c>
      <c r="C502" s="43" t="s">
        <v>1542</v>
      </c>
      <c r="D502" s="43" t="s">
        <v>882</v>
      </c>
      <c r="E502" s="43" t="s">
        <v>481</v>
      </c>
    </row>
    <row r="503" spans="1:5" x14ac:dyDescent="0.2">
      <c r="A503" s="39">
        <v>499</v>
      </c>
      <c r="B503" s="40" t="s">
        <v>1543</v>
      </c>
      <c r="C503" s="43" t="s">
        <v>1544</v>
      </c>
      <c r="D503" s="43" t="s">
        <v>882</v>
      </c>
      <c r="E503" s="43" t="s">
        <v>481</v>
      </c>
    </row>
    <row r="504" spans="1:5" x14ac:dyDescent="0.2">
      <c r="A504" s="39">
        <v>500</v>
      </c>
      <c r="B504" s="40" t="s">
        <v>1545</v>
      </c>
      <c r="C504" s="43" t="s">
        <v>1546</v>
      </c>
      <c r="D504" s="43" t="s">
        <v>1547</v>
      </c>
      <c r="E504" s="43" t="s">
        <v>966</v>
      </c>
    </row>
    <row r="505" spans="1:5" x14ac:dyDescent="0.2">
      <c r="A505" s="39">
        <v>501</v>
      </c>
      <c r="B505" s="40" t="s">
        <v>1548</v>
      </c>
      <c r="C505" s="43" t="s">
        <v>1549</v>
      </c>
      <c r="D505" s="43" t="s">
        <v>400</v>
      </c>
      <c r="E505" s="43" t="s">
        <v>401</v>
      </c>
    </row>
    <row r="506" spans="1:5" x14ac:dyDescent="0.2">
      <c r="A506" s="39">
        <v>502</v>
      </c>
      <c r="B506" s="40" t="s">
        <v>1548</v>
      </c>
      <c r="C506" s="43" t="s">
        <v>1549</v>
      </c>
      <c r="D506" s="43" t="s">
        <v>400</v>
      </c>
      <c r="E506" s="43" t="s">
        <v>508</v>
      </c>
    </row>
    <row r="507" spans="1:5" x14ac:dyDescent="0.2">
      <c r="A507" s="39">
        <v>503</v>
      </c>
      <c r="B507" s="40" t="s">
        <v>1550</v>
      </c>
      <c r="C507" s="43" t="s">
        <v>277</v>
      </c>
      <c r="D507" s="43" t="s">
        <v>1015</v>
      </c>
      <c r="E507" s="43" t="s">
        <v>307</v>
      </c>
    </row>
    <row r="508" spans="1:5" x14ac:dyDescent="0.2">
      <c r="A508" s="39">
        <v>504</v>
      </c>
      <c r="B508" s="40" t="s">
        <v>1550</v>
      </c>
      <c r="C508" s="43" t="s">
        <v>277</v>
      </c>
      <c r="D508" s="43" t="s">
        <v>1015</v>
      </c>
      <c r="E508" s="43" t="s">
        <v>304</v>
      </c>
    </row>
    <row r="509" spans="1:5" x14ac:dyDescent="0.2">
      <c r="A509" s="39">
        <v>505</v>
      </c>
      <c r="B509" s="40" t="s">
        <v>1550</v>
      </c>
      <c r="C509" s="43" t="s">
        <v>277</v>
      </c>
      <c r="D509" s="43" t="s">
        <v>1015</v>
      </c>
      <c r="E509" s="43" t="s">
        <v>303</v>
      </c>
    </row>
    <row r="510" spans="1:5" x14ac:dyDescent="0.2">
      <c r="A510" s="39">
        <v>506</v>
      </c>
      <c r="B510" s="40" t="s">
        <v>1551</v>
      </c>
      <c r="C510" s="43" t="s">
        <v>1552</v>
      </c>
      <c r="D510" s="43" t="s">
        <v>1553</v>
      </c>
      <c r="E510" s="43" t="s">
        <v>303</v>
      </c>
    </row>
    <row r="511" spans="1:5" x14ac:dyDescent="0.2">
      <c r="A511" s="39">
        <v>507</v>
      </c>
      <c r="B511" s="40" t="s">
        <v>1554</v>
      </c>
      <c r="C511" s="43" t="s">
        <v>1555</v>
      </c>
      <c r="D511" s="43" t="s">
        <v>1556</v>
      </c>
      <c r="E511" s="43" t="s">
        <v>466</v>
      </c>
    </row>
    <row r="512" spans="1:5" x14ac:dyDescent="0.2">
      <c r="A512" s="39">
        <v>508</v>
      </c>
      <c r="B512" s="40" t="s">
        <v>1554</v>
      </c>
      <c r="C512" s="43" t="s">
        <v>1555</v>
      </c>
      <c r="D512" s="43" t="s">
        <v>1556</v>
      </c>
      <c r="E512" s="43" t="s">
        <v>467</v>
      </c>
    </row>
    <row r="513" spans="1:5" x14ac:dyDescent="0.2">
      <c r="A513" s="39">
        <v>509</v>
      </c>
      <c r="B513" s="40" t="s">
        <v>1557</v>
      </c>
      <c r="C513" s="43" t="s">
        <v>1558</v>
      </c>
      <c r="D513" s="43" t="s">
        <v>1172</v>
      </c>
      <c r="E513" s="43" t="s">
        <v>424</v>
      </c>
    </row>
    <row r="514" spans="1:5" x14ac:dyDescent="0.2">
      <c r="A514" s="39">
        <v>510</v>
      </c>
      <c r="B514" s="40" t="s">
        <v>1559</v>
      </c>
      <c r="C514" s="43" t="s">
        <v>1560</v>
      </c>
      <c r="D514" s="43" t="s">
        <v>1403</v>
      </c>
      <c r="E514" s="43" t="s">
        <v>525</v>
      </c>
    </row>
    <row r="515" spans="1:5" x14ac:dyDescent="0.2">
      <c r="A515" s="39">
        <v>511</v>
      </c>
      <c r="B515" s="40" t="s">
        <v>1561</v>
      </c>
      <c r="C515" s="43" t="s">
        <v>1562</v>
      </c>
      <c r="D515" s="43" t="s">
        <v>1563</v>
      </c>
      <c r="E515" s="43" t="s">
        <v>390</v>
      </c>
    </row>
    <row r="516" spans="1:5" x14ac:dyDescent="0.2">
      <c r="A516" s="39">
        <v>512</v>
      </c>
      <c r="B516" s="40" t="s">
        <v>1564</v>
      </c>
      <c r="C516" s="43" t="s">
        <v>1565</v>
      </c>
      <c r="D516" s="43" t="s">
        <v>1156</v>
      </c>
      <c r="E516" s="43" t="s">
        <v>475</v>
      </c>
    </row>
    <row r="517" spans="1:5" x14ac:dyDescent="0.2">
      <c r="A517" s="39">
        <v>513</v>
      </c>
      <c r="B517" s="40" t="s">
        <v>1564</v>
      </c>
      <c r="C517" s="43" t="s">
        <v>1565</v>
      </c>
      <c r="D517" s="43" t="s">
        <v>1156</v>
      </c>
      <c r="E517" s="43" t="s">
        <v>466</v>
      </c>
    </row>
    <row r="518" spans="1:5" x14ac:dyDescent="0.2">
      <c r="A518" s="39">
        <v>514</v>
      </c>
      <c r="B518" s="40" t="s">
        <v>1564</v>
      </c>
      <c r="C518" s="43" t="s">
        <v>1565</v>
      </c>
      <c r="D518" s="43" t="s">
        <v>1156</v>
      </c>
      <c r="E518" s="43" t="s">
        <v>753</v>
      </c>
    </row>
    <row r="519" spans="1:5" x14ac:dyDescent="0.2">
      <c r="A519" s="39">
        <v>515</v>
      </c>
      <c r="B519" s="40" t="s">
        <v>1566</v>
      </c>
      <c r="C519" s="43" t="s">
        <v>1567</v>
      </c>
      <c r="D519" s="43" t="s">
        <v>1568</v>
      </c>
      <c r="E519" s="43" t="s">
        <v>753</v>
      </c>
    </row>
    <row r="520" spans="1:5" x14ac:dyDescent="0.2">
      <c r="A520" s="39">
        <v>516</v>
      </c>
      <c r="B520" s="40" t="s">
        <v>1569</v>
      </c>
      <c r="C520" s="43" t="s">
        <v>1570</v>
      </c>
      <c r="D520" s="43" t="s">
        <v>1153</v>
      </c>
      <c r="E520" s="43" t="s">
        <v>585</v>
      </c>
    </row>
    <row r="521" spans="1:5" x14ac:dyDescent="0.2">
      <c r="A521" s="39">
        <v>517</v>
      </c>
      <c r="B521" s="40" t="s">
        <v>1571</v>
      </c>
      <c r="C521" s="43" t="s">
        <v>1572</v>
      </c>
      <c r="D521" s="43" t="s">
        <v>1573</v>
      </c>
      <c r="E521" s="43" t="s">
        <v>627</v>
      </c>
    </row>
    <row r="522" spans="1:5" x14ac:dyDescent="0.2">
      <c r="A522" s="39">
        <v>518</v>
      </c>
      <c r="B522" s="40" t="s">
        <v>1571</v>
      </c>
      <c r="C522" s="43" t="s">
        <v>1572</v>
      </c>
      <c r="D522" s="43" t="s">
        <v>1573</v>
      </c>
      <c r="E522" s="43" t="s">
        <v>661</v>
      </c>
    </row>
    <row r="523" spans="1:5" x14ac:dyDescent="0.2">
      <c r="A523" s="39">
        <v>519</v>
      </c>
      <c r="B523" s="40" t="s">
        <v>1574</v>
      </c>
      <c r="C523" s="43" t="s">
        <v>1575</v>
      </c>
      <c r="D523" s="43" t="s">
        <v>1576</v>
      </c>
      <c r="E523" s="43" t="s">
        <v>296</v>
      </c>
    </row>
    <row r="524" spans="1:5" x14ac:dyDescent="0.2">
      <c r="A524" s="39">
        <v>520</v>
      </c>
      <c r="B524" s="40" t="s">
        <v>1577</v>
      </c>
      <c r="C524" s="43" t="s">
        <v>1578</v>
      </c>
      <c r="D524" s="43" t="s">
        <v>1005</v>
      </c>
      <c r="E524" s="43" t="s">
        <v>525</v>
      </c>
    </row>
    <row r="525" spans="1:5" x14ac:dyDescent="0.2">
      <c r="A525" s="39">
        <v>521</v>
      </c>
      <c r="B525" s="40" t="s">
        <v>1579</v>
      </c>
      <c r="C525" s="43" t="s">
        <v>1580</v>
      </c>
      <c r="D525" s="43" t="s">
        <v>1105</v>
      </c>
      <c r="E525" s="43" t="s">
        <v>298</v>
      </c>
    </row>
    <row r="526" spans="1:5" x14ac:dyDescent="0.2">
      <c r="A526" s="39">
        <v>522</v>
      </c>
      <c r="B526" s="40" t="s">
        <v>1581</v>
      </c>
      <c r="C526" s="43" t="s">
        <v>1582</v>
      </c>
      <c r="D526" s="43" t="s">
        <v>470</v>
      </c>
      <c r="E526" s="43" t="s">
        <v>471</v>
      </c>
    </row>
    <row r="527" spans="1:5" x14ac:dyDescent="0.2">
      <c r="A527" s="39">
        <v>523</v>
      </c>
      <c r="B527" s="40" t="s">
        <v>1583</v>
      </c>
      <c r="C527" s="43" t="s">
        <v>1584</v>
      </c>
      <c r="D527" s="43" t="s">
        <v>960</v>
      </c>
      <c r="E527" s="43" t="s">
        <v>525</v>
      </c>
    </row>
    <row r="528" spans="1:5" x14ac:dyDescent="0.2">
      <c r="A528" s="39">
        <v>524</v>
      </c>
      <c r="B528" s="40" t="s">
        <v>1585</v>
      </c>
      <c r="C528" s="43" t="s">
        <v>1586</v>
      </c>
      <c r="D528" s="43" t="s">
        <v>1538</v>
      </c>
      <c r="E528" s="43" t="s">
        <v>288</v>
      </c>
    </row>
    <row r="529" spans="1:5" x14ac:dyDescent="0.2">
      <c r="A529" s="39">
        <v>525</v>
      </c>
      <c r="B529" s="40" t="s">
        <v>1587</v>
      </c>
      <c r="C529" s="43" t="s">
        <v>1588</v>
      </c>
      <c r="D529" s="43" t="s">
        <v>643</v>
      </c>
      <c r="E529" s="43" t="s">
        <v>288</v>
      </c>
    </row>
    <row r="530" spans="1:5" x14ac:dyDescent="0.2">
      <c r="A530" s="39">
        <v>526</v>
      </c>
      <c r="B530" s="40" t="s">
        <v>1589</v>
      </c>
      <c r="C530" s="43" t="s">
        <v>1590</v>
      </c>
      <c r="D530" s="43" t="s">
        <v>396</v>
      </c>
      <c r="E530" s="43" t="s">
        <v>676</v>
      </c>
    </row>
    <row r="531" spans="1:5" x14ac:dyDescent="0.2">
      <c r="A531" s="39">
        <v>527</v>
      </c>
      <c r="B531" s="40" t="s">
        <v>1591</v>
      </c>
      <c r="C531" s="43" t="s">
        <v>1592</v>
      </c>
      <c r="D531" s="43" t="s">
        <v>1593</v>
      </c>
      <c r="E531" s="43" t="s">
        <v>599</v>
      </c>
    </row>
    <row r="532" spans="1:5" x14ac:dyDescent="0.2">
      <c r="A532" s="39">
        <v>528</v>
      </c>
      <c r="B532" s="40" t="s">
        <v>1594</v>
      </c>
      <c r="C532" s="43" t="s">
        <v>1595</v>
      </c>
      <c r="D532" s="43" t="s">
        <v>1596</v>
      </c>
      <c r="E532" s="43" t="s">
        <v>547</v>
      </c>
    </row>
    <row r="533" spans="1:5" x14ac:dyDescent="0.2">
      <c r="A533" s="39">
        <v>529</v>
      </c>
      <c r="B533" s="40" t="s">
        <v>1597</v>
      </c>
      <c r="C533" s="43" t="s">
        <v>1598</v>
      </c>
      <c r="D533" s="43" t="s">
        <v>823</v>
      </c>
      <c r="E533" s="43" t="s">
        <v>575</v>
      </c>
    </row>
    <row r="534" spans="1:5" x14ac:dyDescent="0.2">
      <c r="A534" s="39">
        <v>530</v>
      </c>
      <c r="B534" s="40" t="s">
        <v>1599</v>
      </c>
      <c r="C534" s="43" t="s">
        <v>1600</v>
      </c>
      <c r="D534" s="43" t="s">
        <v>1129</v>
      </c>
      <c r="E534" s="43" t="s">
        <v>762</v>
      </c>
    </row>
    <row r="535" spans="1:5" x14ac:dyDescent="0.2">
      <c r="A535" s="39">
        <v>531</v>
      </c>
      <c r="B535" s="40" t="s">
        <v>1601</v>
      </c>
      <c r="C535" s="43" t="s">
        <v>1602</v>
      </c>
      <c r="D535" s="43" t="s">
        <v>1129</v>
      </c>
      <c r="E535" s="43" t="s">
        <v>424</v>
      </c>
    </row>
    <row r="536" spans="1:5" x14ac:dyDescent="0.2">
      <c r="A536" s="39">
        <v>532</v>
      </c>
      <c r="B536" s="40" t="s">
        <v>1603</v>
      </c>
      <c r="C536" s="43" t="s">
        <v>1604</v>
      </c>
      <c r="D536" s="43" t="s">
        <v>1129</v>
      </c>
      <c r="E536" s="43" t="s">
        <v>424</v>
      </c>
    </row>
    <row r="537" spans="1:5" x14ac:dyDescent="0.2">
      <c r="A537" s="39">
        <v>533</v>
      </c>
      <c r="B537" s="40" t="s">
        <v>1605</v>
      </c>
      <c r="C537" s="43" t="s">
        <v>1606</v>
      </c>
      <c r="D537" s="43" t="s">
        <v>441</v>
      </c>
      <c r="E537" s="43" t="s">
        <v>424</v>
      </c>
    </row>
    <row r="538" spans="1:5" x14ac:dyDescent="0.2">
      <c r="A538" s="39">
        <v>534</v>
      </c>
      <c r="B538" s="40" t="s">
        <v>1607</v>
      </c>
      <c r="C538" s="43" t="s">
        <v>1608</v>
      </c>
      <c r="D538" s="43" t="s">
        <v>709</v>
      </c>
      <c r="E538" s="43" t="s">
        <v>525</v>
      </c>
    </row>
    <row r="539" spans="1:5" x14ac:dyDescent="0.2">
      <c r="A539" s="39">
        <v>535</v>
      </c>
      <c r="B539" s="40" t="s">
        <v>1609</v>
      </c>
      <c r="C539" s="43" t="s">
        <v>1610</v>
      </c>
      <c r="D539" s="43" t="s">
        <v>1611</v>
      </c>
      <c r="E539" s="43" t="s">
        <v>694</v>
      </c>
    </row>
    <row r="540" spans="1:5" x14ac:dyDescent="0.2">
      <c r="A540" s="39">
        <v>536</v>
      </c>
      <c r="B540" s="40" t="s">
        <v>1612</v>
      </c>
      <c r="C540" s="43" t="s">
        <v>1613</v>
      </c>
      <c r="D540" s="43" t="s">
        <v>1614</v>
      </c>
      <c r="E540" s="43" t="s">
        <v>307</v>
      </c>
    </row>
    <row r="541" spans="1:5" x14ac:dyDescent="0.2">
      <c r="A541" s="39">
        <v>537</v>
      </c>
      <c r="B541" s="40" t="s">
        <v>1615</v>
      </c>
      <c r="C541" s="43" t="s">
        <v>1616</v>
      </c>
      <c r="D541" s="43" t="s">
        <v>1617</v>
      </c>
      <c r="E541" s="43" t="s">
        <v>307</v>
      </c>
    </row>
    <row r="542" spans="1:5" x14ac:dyDescent="0.2">
      <c r="A542" s="39">
        <v>538</v>
      </c>
      <c r="B542" s="40" t="s">
        <v>1618</v>
      </c>
      <c r="C542" s="43" t="s">
        <v>1619</v>
      </c>
      <c r="D542" s="43" t="s">
        <v>400</v>
      </c>
      <c r="E542" s="43" t="s">
        <v>512</v>
      </c>
    </row>
    <row r="543" spans="1:5" x14ac:dyDescent="0.2">
      <c r="A543" s="39">
        <v>539</v>
      </c>
      <c r="B543" s="40" t="s">
        <v>1620</v>
      </c>
      <c r="C543" s="43" t="s">
        <v>1621</v>
      </c>
      <c r="D543" s="43" t="s">
        <v>1622</v>
      </c>
      <c r="E543" s="43" t="s">
        <v>739</v>
      </c>
    </row>
    <row r="544" spans="1:5" x14ac:dyDescent="0.2">
      <c r="A544" s="39">
        <v>540</v>
      </c>
      <c r="B544" s="40" t="s">
        <v>1623</v>
      </c>
      <c r="C544" s="43" t="s">
        <v>102</v>
      </c>
      <c r="D544" s="43" t="s">
        <v>1624</v>
      </c>
      <c r="E544" s="43" t="s">
        <v>291</v>
      </c>
    </row>
    <row r="545" spans="1:5" x14ac:dyDescent="0.2">
      <c r="A545" s="39">
        <v>541</v>
      </c>
      <c r="B545" s="40" t="s">
        <v>1625</v>
      </c>
      <c r="C545" s="43" t="s">
        <v>1626</v>
      </c>
      <c r="D545" s="43" t="s">
        <v>823</v>
      </c>
      <c r="E545" s="43" t="s">
        <v>578</v>
      </c>
    </row>
    <row r="546" spans="1:5" x14ac:dyDescent="0.2">
      <c r="A546" s="39">
        <v>542</v>
      </c>
      <c r="B546" s="40" t="s">
        <v>1627</v>
      </c>
      <c r="C546" s="43" t="s">
        <v>1628</v>
      </c>
      <c r="D546" s="43" t="s">
        <v>820</v>
      </c>
      <c r="E546" s="43" t="s">
        <v>1629</v>
      </c>
    </row>
    <row r="547" spans="1:5" x14ac:dyDescent="0.2">
      <c r="A547" s="39">
        <v>543</v>
      </c>
      <c r="B547" s="40" t="s">
        <v>1630</v>
      </c>
      <c r="C547" s="43" t="s">
        <v>1631</v>
      </c>
      <c r="D547" s="43" t="s">
        <v>1593</v>
      </c>
      <c r="E547" s="43" t="s">
        <v>547</v>
      </c>
    </row>
    <row r="548" spans="1:5" x14ac:dyDescent="0.2">
      <c r="A548" s="39">
        <v>544</v>
      </c>
      <c r="B548" s="40" t="s">
        <v>1632</v>
      </c>
      <c r="C548" s="43" t="s">
        <v>1633</v>
      </c>
      <c r="D548" s="43" t="s">
        <v>470</v>
      </c>
      <c r="E548" s="43" t="s">
        <v>405</v>
      </c>
    </row>
    <row r="549" spans="1:5" x14ac:dyDescent="0.2">
      <c r="A549" s="39">
        <v>545</v>
      </c>
      <c r="B549" s="40" t="s">
        <v>1632</v>
      </c>
      <c r="C549" s="43" t="s">
        <v>1633</v>
      </c>
      <c r="D549" s="43" t="s">
        <v>470</v>
      </c>
      <c r="E549" s="43" t="s">
        <v>471</v>
      </c>
    </row>
    <row r="550" spans="1:5" x14ac:dyDescent="0.2">
      <c r="A550" s="39">
        <v>546</v>
      </c>
      <c r="B550" s="40" t="s">
        <v>1632</v>
      </c>
      <c r="C550" s="43" t="s">
        <v>1633</v>
      </c>
      <c r="D550" s="43" t="s">
        <v>470</v>
      </c>
      <c r="E550" s="43" t="s">
        <v>810</v>
      </c>
    </row>
    <row r="551" spans="1:5" x14ac:dyDescent="0.2">
      <c r="A551" s="39">
        <v>547</v>
      </c>
      <c r="B551" s="40" t="s">
        <v>1634</v>
      </c>
      <c r="C551" s="43" t="s">
        <v>1635</v>
      </c>
      <c r="D551" s="43" t="s">
        <v>1206</v>
      </c>
      <c r="E551" s="43" t="s">
        <v>499</v>
      </c>
    </row>
    <row r="552" spans="1:5" x14ac:dyDescent="0.2">
      <c r="A552" s="39">
        <v>548</v>
      </c>
      <c r="B552" s="40" t="s">
        <v>1636</v>
      </c>
      <c r="C552" s="43" t="s">
        <v>1637</v>
      </c>
      <c r="D552" s="43" t="s">
        <v>450</v>
      </c>
      <c r="E552" s="43" t="s">
        <v>401</v>
      </c>
    </row>
    <row r="553" spans="1:5" x14ac:dyDescent="0.2">
      <c r="A553" s="39">
        <v>549</v>
      </c>
      <c r="B553" s="40" t="s">
        <v>1638</v>
      </c>
      <c r="C553" s="43" t="s">
        <v>1639</v>
      </c>
      <c r="D553" s="43" t="s">
        <v>852</v>
      </c>
      <c r="E553" s="43" t="s">
        <v>547</v>
      </c>
    </row>
    <row r="554" spans="1:5" x14ac:dyDescent="0.2">
      <c r="A554" s="39">
        <v>550</v>
      </c>
      <c r="B554" s="40" t="s">
        <v>1640</v>
      </c>
      <c r="C554" s="43" t="s">
        <v>1641</v>
      </c>
      <c r="D554" s="43" t="s">
        <v>1290</v>
      </c>
      <c r="E554" s="43" t="s">
        <v>296</v>
      </c>
    </row>
    <row r="555" spans="1:5" x14ac:dyDescent="0.2">
      <c r="A555" s="39">
        <v>551</v>
      </c>
      <c r="B555" s="40" t="s">
        <v>1642</v>
      </c>
      <c r="C555" s="43" t="s">
        <v>1643</v>
      </c>
      <c r="D555" s="43" t="s">
        <v>1439</v>
      </c>
      <c r="E555" s="43" t="s">
        <v>525</v>
      </c>
    </row>
    <row r="556" spans="1:5" x14ac:dyDescent="0.2">
      <c r="A556" s="39">
        <v>552</v>
      </c>
      <c r="B556" s="40" t="s">
        <v>1644</v>
      </c>
      <c r="C556" s="43" t="s">
        <v>1645</v>
      </c>
      <c r="D556" s="43" t="s">
        <v>1646</v>
      </c>
      <c r="E556" s="43" t="s">
        <v>541</v>
      </c>
    </row>
    <row r="557" spans="1:5" x14ac:dyDescent="0.2">
      <c r="A557" s="39">
        <v>553</v>
      </c>
      <c r="B557" s="40" t="s">
        <v>1647</v>
      </c>
      <c r="C557" s="43" t="s">
        <v>1648</v>
      </c>
      <c r="D557" s="43" t="s">
        <v>1649</v>
      </c>
      <c r="E557" s="43" t="s">
        <v>289</v>
      </c>
    </row>
    <row r="558" spans="1:5" x14ac:dyDescent="0.2">
      <c r="A558" s="39">
        <v>554</v>
      </c>
      <c r="B558" s="40" t="s">
        <v>1650</v>
      </c>
      <c r="C558" s="43" t="s">
        <v>1651</v>
      </c>
      <c r="D558" s="43" t="s">
        <v>412</v>
      </c>
      <c r="E558" s="43" t="s">
        <v>413</v>
      </c>
    </row>
    <row r="559" spans="1:5" x14ac:dyDescent="0.2">
      <c r="A559" s="39">
        <v>555</v>
      </c>
      <c r="B559" s="40" t="s">
        <v>1652</v>
      </c>
      <c r="C559" s="43" t="s">
        <v>1653</v>
      </c>
      <c r="D559" s="43" t="s">
        <v>1617</v>
      </c>
      <c r="E559" s="43" t="s">
        <v>307</v>
      </c>
    </row>
    <row r="560" spans="1:5" x14ac:dyDescent="0.2">
      <c r="A560" s="39">
        <v>556</v>
      </c>
      <c r="B560" s="40" t="s">
        <v>1654</v>
      </c>
      <c r="C560" s="43" t="s">
        <v>1655</v>
      </c>
      <c r="D560" s="43" t="s">
        <v>474</v>
      </c>
      <c r="E560" s="43" t="s">
        <v>475</v>
      </c>
    </row>
    <row r="561" spans="1:5" x14ac:dyDescent="0.2">
      <c r="A561" s="39">
        <v>557</v>
      </c>
      <c r="B561" s="40" t="s">
        <v>1656</v>
      </c>
      <c r="C561" s="43" t="s">
        <v>1657</v>
      </c>
      <c r="D561" s="43" t="s">
        <v>1036</v>
      </c>
      <c r="E561" s="43" t="s">
        <v>512</v>
      </c>
    </row>
    <row r="562" spans="1:5" x14ac:dyDescent="0.2">
      <c r="A562" s="39">
        <v>558</v>
      </c>
      <c r="B562" s="40" t="s">
        <v>1658</v>
      </c>
      <c r="C562" s="43" t="s">
        <v>1659</v>
      </c>
      <c r="D562" s="43" t="s">
        <v>1005</v>
      </c>
      <c r="E562" s="43" t="s">
        <v>525</v>
      </c>
    </row>
    <row r="563" spans="1:5" x14ac:dyDescent="0.2">
      <c r="A563" s="39">
        <v>559</v>
      </c>
      <c r="B563" s="40" t="s">
        <v>1660</v>
      </c>
      <c r="C563" s="43" t="s">
        <v>1661</v>
      </c>
      <c r="D563" s="43" t="s">
        <v>537</v>
      </c>
      <c r="E563" s="43" t="s">
        <v>308</v>
      </c>
    </row>
    <row r="564" spans="1:5" x14ac:dyDescent="0.2">
      <c r="A564" s="39">
        <v>560</v>
      </c>
      <c r="B564" s="40" t="s">
        <v>1662</v>
      </c>
      <c r="C564" s="43" t="s">
        <v>1663</v>
      </c>
      <c r="D564" s="43" t="s">
        <v>519</v>
      </c>
      <c r="E564" s="43" t="s">
        <v>397</v>
      </c>
    </row>
    <row r="565" spans="1:5" x14ac:dyDescent="0.2">
      <c r="A565" s="39">
        <v>561</v>
      </c>
      <c r="B565" s="40" t="s">
        <v>1664</v>
      </c>
      <c r="C565" s="43" t="s">
        <v>1665</v>
      </c>
      <c r="D565" s="43" t="s">
        <v>1197</v>
      </c>
      <c r="E565" s="43" t="s">
        <v>617</v>
      </c>
    </row>
    <row r="566" spans="1:5" x14ac:dyDescent="0.2">
      <c r="A566" s="39">
        <v>562</v>
      </c>
      <c r="B566" s="40" t="s">
        <v>1666</v>
      </c>
      <c r="C566" s="43" t="s">
        <v>1667</v>
      </c>
      <c r="D566" s="43" t="s">
        <v>1668</v>
      </c>
      <c r="E566" s="43" t="s">
        <v>397</v>
      </c>
    </row>
    <row r="567" spans="1:5" x14ac:dyDescent="0.2">
      <c r="A567" s="39">
        <v>563</v>
      </c>
      <c r="B567" s="40" t="s">
        <v>1669</v>
      </c>
      <c r="C567" s="43" t="s">
        <v>1670</v>
      </c>
      <c r="D567" s="43" t="s">
        <v>540</v>
      </c>
      <c r="E567" s="43" t="s">
        <v>541</v>
      </c>
    </row>
    <row r="568" spans="1:5" x14ac:dyDescent="0.2">
      <c r="A568" s="39">
        <v>564</v>
      </c>
      <c r="B568" s="40" t="s">
        <v>1671</v>
      </c>
      <c r="C568" s="43" t="s">
        <v>1672</v>
      </c>
      <c r="D568" s="43" t="s">
        <v>1673</v>
      </c>
      <c r="E568" s="43" t="s">
        <v>739</v>
      </c>
    </row>
    <row r="569" spans="1:5" x14ac:dyDescent="0.2">
      <c r="A569" s="39">
        <v>565</v>
      </c>
      <c r="B569" s="40" t="s">
        <v>1674</v>
      </c>
      <c r="C569" s="43" t="s">
        <v>1675</v>
      </c>
      <c r="D569" s="43" t="s">
        <v>502</v>
      </c>
      <c r="E569" s="43" t="s">
        <v>405</v>
      </c>
    </row>
    <row r="570" spans="1:5" x14ac:dyDescent="0.2">
      <c r="A570" s="39">
        <v>566</v>
      </c>
      <c r="B570" s="40" t="s">
        <v>1676</v>
      </c>
      <c r="C570" s="43" t="s">
        <v>1677</v>
      </c>
      <c r="D570" s="43" t="s">
        <v>1678</v>
      </c>
      <c r="E570" s="43" t="s">
        <v>466</v>
      </c>
    </row>
    <row r="571" spans="1:5" x14ac:dyDescent="0.2">
      <c r="A571" s="39">
        <v>567</v>
      </c>
      <c r="B571" s="40" t="s">
        <v>1676</v>
      </c>
      <c r="C571" s="43" t="s">
        <v>1677</v>
      </c>
      <c r="D571" s="43" t="s">
        <v>1678</v>
      </c>
      <c r="E571" s="43" t="s">
        <v>753</v>
      </c>
    </row>
    <row r="572" spans="1:5" x14ac:dyDescent="0.2">
      <c r="A572" s="39">
        <v>568</v>
      </c>
      <c r="B572" s="40" t="s">
        <v>1679</v>
      </c>
      <c r="C572" s="43" t="s">
        <v>1680</v>
      </c>
      <c r="D572" s="43" t="s">
        <v>667</v>
      </c>
      <c r="E572" s="43" t="s">
        <v>575</v>
      </c>
    </row>
    <row r="573" spans="1:5" x14ac:dyDescent="0.2">
      <c r="A573" s="39">
        <v>569</v>
      </c>
      <c r="B573" s="40" t="s">
        <v>1681</v>
      </c>
      <c r="C573" s="43" t="s">
        <v>1682</v>
      </c>
      <c r="D573" s="43" t="s">
        <v>667</v>
      </c>
      <c r="E573" s="43" t="s">
        <v>578</v>
      </c>
    </row>
    <row r="574" spans="1:5" x14ac:dyDescent="0.2">
      <c r="A574" s="39">
        <v>570</v>
      </c>
      <c r="B574" s="40" t="s">
        <v>1683</v>
      </c>
      <c r="C574" s="43" t="s">
        <v>1684</v>
      </c>
      <c r="D574" s="43" t="s">
        <v>703</v>
      </c>
      <c r="E574" s="43" t="s">
        <v>475</v>
      </c>
    </row>
    <row r="575" spans="1:5" x14ac:dyDescent="0.2">
      <c r="A575" s="39">
        <v>571</v>
      </c>
      <c r="B575" s="40" t="s">
        <v>1683</v>
      </c>
      <c r="C575" s="43" t="s">
        <v>1684</v>
      </c>
      <c r="D575" s="43" t="s">
        <v>703</v>
      </c>
      <c r="E575" s="43" t="s">
        <v>753</v>
      </c>
    </row>
    <row r="576" spans="1:5" x14ac:dyDescent="0.2">
      <c r="A576" s="39">
        <v>572</v>
      </c>
      <c r="B576" s="40" t="s">
        <v>1685</v>
      </c>
      <c r="C576" s="43" t="s">
        <v>1686</v>
      </c>
      <c r="D576" s="43" t="s">
        <v>1153</v>
      </c>
      <c r="E576" s="43" t="s">
        <v>585</v>
      </c>
    </row>
    <row r="577" spans="1:5" x14ac:dyDescent="0.2">
      <c r="A577" s="39">
        <v>573</v>
      </c>
      <c r="B577" s="40" t="s">
        <v>1687</v>
      </c>
      <c r="C577" s="43" t="s">
        <v>1688</v>
      </c>
      <c r="D577" s="43" t="s">
        <v>400</v>
      </c>
      <c r="E577" s="43" t="s">
        <v>401</v>
      </c>
    </row>
    <row r="578" spans="1:5" x14ac:dyDescent="0.2">
      <c r="A578" s="39">
        <v>574</v>
      </c>
      <c r="B578" s="40" t="s">
        <v>1689</v>
      </c>
      <c r="C578" s="43" t="s">
        <v>1690</v>
      </c>
      <c r="D578" s="43" t="s">
        <v>400</v>
      </c>
      <c r="E578" s="43" t="s">
        <v>401</v>
      </c>
    </row>
    <row r="579" spans="1:5" x14ac:dyDescent="0.2">
      <c r="A579" s="39">
        <v>575</v>
      </c>
      <c r="B579" s="40" t="s">
        <v>1691</v>
      </c>
      <c r="C579" s="43" t="s">
        <v>1692</v>
      </c>
      <c r="D579" s="43" t="s">
        <v>1693</v>
      </c>
      <c r="E579" s="43" t="s">
        <v>676</v>
      </c>
    </row>
    <row r="580" spans="1:5" x14ac:dyDescent="0.2">
      <c r="A580" s="39">
        <v>576</v>
      </c>
      <c r="B580" s="40" t="s">
        <v>1694</v>
      </c>
      <c r="C580" s="43" t="s">
        <v>1695</v>
      </c>
      <c r="D580" s="43" t="s">
        <v>1696</v>
      </c>
      <c r="E580" s="43" t="s">
        <v>298</v>
      </c>
    </row>
    <row r="581" spans="1:5" x14ac:dyDescent="0.2">
      <c r="A581" s="39">
        <v>577</v>
      </c>
      <c r="B581" s="40" t="s">
        <v>1697</v>
      </c>
      <c r="C581" s="43" t="s">
        <v>1698</v>
      </c>
      <c r="D581" s="43" t="s">
        <v>1496</v>
      </c>
      <c r="E581" s="43" t="s">
        <v>687</v>
      </c>
    </row>
    <row r="582" spans="1:5" x14ac:dyDescent="0.2">
      <c r="A582" s="39">
        <v>578</v>
      </c>
      <c r="B582" s="40" t="s">
        <v>1699</v>
      </c>
      <c r="C582" s="43" t="s">
        <v>1700</v>
      </c>
      <c r="D582" s="43" t="s">
        <v>1701</v>
      </c>
      <c r="E582" s="43" t="s">
        <v>298</v>
      </c>
    </row>
    <row r="583" spans="1:5" x14ac:dyDescent="0.2">
      <c r="A583" s="39">
        <v>579</v>
      </c>
      <c r="B583" s="40" t="s">
        <v>1702</v>
      </c>
      <c r="C583" s="43" t="s">
        <v>1703</v>
      </c>
      <c r="D583" s="43" t="s">
        <v>385</v>
      </c>
      <c r="E583" s="43" t="s">
        <v>386</v>
      </c>
    </row>
    <row r="584" spans="1:5" x14ac:dyDescent="0.2">
      <c r="A584" s="39">
        <v>580</v>
      </c>
      <c r="B584" s="40" t="s">
        <v>1704</v>
      </c>
      <c r="C584" s="43" t="s">
        <v>1705</v>
      </c>
      <c r="D584" s="43" t="s">
        <v>1706</v>
      </c>
      <c r="E584" s="43" t="s">
        <v>405</v>
      </c>
    </row>
    <row r="585" spans="1:5" x14ac:dyDescent="0.2">
      <c r="A585" s="39">
        <v>581</v>
      </c>
      <c r="B585" s="40" t="s">
        <v>1704</v>
      </c>
      <c r="C585" s="43" t="s">
        <v>1705</v>
      </c>
      <c r="D585" s="43" t="s">
        <v>1706</v>
      </c>
      <c r="E585" s="43" t="s">
        <v>810</v>
      </c>
    </row>
    <row r="586" spans="1:5" x14ac:dyDescent="0.2">
      <c r="A586" s="39">
        <v>582</v>
      </c>
      <c r="B586" s="40" t="s">
        <v>1707</v>
      </c>
      <c r="C586" s="43" t="s">
        <v>1708</v>
      </c>
      <c r="D586" s="43" t="s">
        <v>1709</v>
      </c>
      <c r="E586" s="43" t="s">
        <v>308</v>
      </c>
    </row>
    <row r="587" spans="1:5" x14ac:dyDescent="0.2">
      <c r="A587" s="39">
        <v>583</v>
      </c>
      <c r="B587" s="40" t="s">
        <v>1707</v>
      </c>
      <c r="C587" s="43" t="s">
        <v>1708</v>
      </c>
      <c r="D587" s="43" t="s">
        <v>1709</v>
      </c>
      <c r="E587" s="43" t="s">
        <v>499</v>
      </c>
    </row>
    <row r="588" spans="1:5" x14ac:dyDescent="0.2">
      <c r="A588" s="39">
        <v>584</v>
      </c>
      <c r="B588" s="40" t="s">
        <v>1710</v>
      </c>
      <c r="C588" s="43" t="s">
        <v>1711</v>
      </c>
      <c r="D588" s="43" t="s">
        <v>626</v>
      </c>
      <c r="E588" s="43" t="s">
        <v>627</v>
      </c>
    </row>
    <row r="589" spans="1:5" x14ac:dyDescent="0.2">
      <c r="A589" s="39">
        <v>585</v>
      </c>
      <c r="B589" s="40" t="s">
        <v>1712</v>
      </c>
      <c r="C589" s="43" t="s">
        <v>1713</v>
      </c>
      <c r="D589" s="43" t="s">
        <v>1714</v>
      </c>
      <c r="E589" s="43" t="s">
        <v>312</v>
      </c>
    </row>
    <row r="590" spans="1:5" x14ac:dyDescent="0.2">
      <c r="A590" s="39">
        <v>586</v>
      </c>
      <c r="B590" s="40" t="s">
        <v>1715</v>
      </c>
      <c r="C590" s="43" t="s">
        <v>1716</v>
      </c>
      <c r="D590" s="43" t="s">
        <v>1717</v>
      </c>
      <c r="E590" s="43" t="s">
        <v>312</v>
      </c>
    </row>
    <row r="591" spans="1:5" x14ac:dyDescent="0.2">
      <c r="A591" s="39">
        <v>587</v>
      </c>
      <c r="B591" s="40" t="s">
        <v>1715</v>
      </c>
      <c r="C591" s="43" t="s">
        <v>1716</v>
      </c>
      <c r="D591" s="43" t="s">
        <v>1717</v>
      </c>
      <c r="E591" s="43" t="s">
        <v>311</v>
      </c>
    </row>
    <row r="592" spans="1:5" x14ac:dyDescent="0.2">
      <c r="A592" s="39">
        <v>588</v>
      </c>
      <c r="B592" s="40" t="s">
        <v>1718</v>
      </c>
      <c r="C592" s="43" t="s">
        <v>1719</v>
      </c>
      <c r="D592" s="43" t="s">
        <v>1235</v>
      </c>
      <c r="E592" s="43" t="s">
        <v>462</v>
      </c>
    </row>
    <row r="593" spans="1:5" x14ac:dyDescent="0.2">
      <c r="A593" s="39">
        <v>589</v>
      </c>
      <c r="B593" s="40" t="s">
        <v>1720</v>
      </c>
      <c r="C593" s="43" t="s">
        <v>1721</v>
      </c>
      <c r="D593" s="43" t="s">
        <v>1722</v>
      </c>
      <c r="E593" s="43" t="s">
        <v>1022</v>
      </c>
    </row>
    <row r="594" spans="1:5" x14ac:dyDescent="0.2">
      <c r="A594" s="39">
        <v>590</v>
      </c>
      <c r="B594" s="40" t="s">
        <v>1723</v>
      </c>
      <c r="C594" s="43" t="s">
        <v>1724</v>
      </c>
      <c r="D594" s="43" t="s">
        <v>1036</v>
      </c>
      <c r="E594" s="43" t="s">
        <v>508</v>
      </c>
    </row>
    <row r="595" spans="1:5" x14ac:dyDescent="0.2">
      <c r="A595" s="39">
        <v>591</v>
      </c>
      <c r="B595" s="40" t="s">
        <v>1725</v>
      </c>
      <c r="C595" s="43" t="s">
        <v>1726</v>
      </c>
      <c r="D595" s="43" t="s">
        <v>1538</v>
      </c>
      <c r="E595" s="43" t="s">
        <v>313</v>
      </c>
    </row>
    <row r="596" spans="1:5" x14ac:dyDescent="0.2">
      <c r="A596" s="39">
        <v>592</v>
      </c>
      <c r="B596" s="40" t="s">
        <v>1727</v>
      </c>
      <c r="C596" s="43" t="s">
        <v>1728</v>
      </c>
      <c r="D596" s="43" t="s">
        <v>1206</v>
      </c>
      <c r="E596" s="43" t="s">
        <v>308</v>
      </c>
    </row>
    <row r="597" spans="1:5" x14ac:dyDescent="0.2">
      <c r="A597" s="39">
        <v>593</v>
      </c>
      <c r="B597" s="40" t="s">
        <v>1727</v>
      </c>
      <c r="C597" s="43" t="s">
        <v>1728</v>
      </c>
      <c r="D597" s="43" t="s">
        <v>1206</v>
      </c>
      <c r="E597" s="43" t="s">
        <v>499</v>
      </c>
    </row>
    <row r="598" spans="1:5" x14ac:dyDescent="0.2">
      <c r="A598" s="39">
        <v>594</v>
      </c>
      <c r="B598" s="40" t="s">
        <v>1729</v>
      </c>
      <c r="C598" s="43" t="s">
        <v>1730</v>
      </c>
      <c r="D598" s="43" t="s">
        <v>1129</v>
      </c>
      <c r="E598" s="43" t="s">
        <v>424</v>
      </c>
    </row>
    <row r="599" spans="1:5" x14ac:dyDescent="0.2">
      <c r="A599" s="39">
        <v>595</v>
      </c>
      <c r="B599" s="40" t="s">
        <v>1731</v>
      </c>
      <c r="C599" s="43" t="s">
        <v>1732</v>
      </c>
      <c r="D599" s="43" t="s">
        <v>1129</v>
      </c>
      <c r="E599" s="43" t="s">
        <v>424</v>
      </c>
    </row>
    <row r="600" spans="1:5" x14ac:dyDescent="0.2">
      <c r="A600" s="39">
        <v>596</v>
      </c>
      <c r="B600" s="40" t="s">
        <v>1733</v>
      </c>
      <c r="C600" s="43" t="s">
        <v>1734</v>
      </c>
      <c r="D600" s="43" t="s">
        <v>1129</v>
      </c>
      <c r="E600" s="43" t="s">
        <v>424</v>
      </c>
    </row>
    <row r="601" spans="1:5" x14ac:dyDescent="0.2">
      <c r="A601" s="39">
        <v>597</v>
      </c>
      <c r="B601" s="40" t="s">
        <v>1735</v>
      </c>
      <c r="C601" s="43" t="s">
        <v>1736</v>
      </c>
      <c r="D601" s="43" t="s">
        <v>1285</v>
      </c>
      <c r="E601" s="43" t="s">
        <v>559</v>
      </c>
    </row>
    <row r="602" spans="1:5" x14ac:dyDescent="0.2">
      <c r="A602" s="39">
        <v>598</v>
      </c>
      <c r="B602" s="40" t="s">
        <v>1735</v>
      </c>
      <c r="C602" s="43" t="s">
        <v>1736</v>
      </c>
      <c r="D602" s="43" t="s">
        <v>1285</v>
      </c>
      <c r="E602" s="43" t="s">
        <v>508</v>
      </c>
    </row>
    <row r="603" spans="1:5" x14ac:dyDescent="0.2">
      <c r="A603" s="39">
        <v>599</v>
      </c>
      <c r="B603" s="40" t="s">
        <v>1737</v>
      </c>
      <c r="C603" s="43" t="s">
        <v>1738</v>
      </c>
      <c r="D603" s="43" t="s">
        <v>595</v>
      </c>
      <c r="E603" s="43" t="s">
        <v>731</v>
      </c>
    </row>
    <row r="604" spans="1:5" x14ac:dyDescent="0.2">
      <c r="A604" s="39">
        <v>600</v>
      </c>
      <c r="B604" s="40" t="s">
        <v>1739</v>
      </c>
      <c r="C604" s="43" t="s">
        <v>1740</v>
      </c>
      <c r="D604" s="43" t="s">
        <v>1741</v>
      </c>
      <c r="E604" s="43" t="s">
        <v>306</v>
      </c>
    </row>
    <row r="605" spans="1:5" x14ac:dyDescent="0.2">
      <c r="A605" s="39">
        <v>601</v>
      </c>
      <c r="B605" s="40" t="s">
        <v>1742</v>
      </c>
      <c r="C605" s="43" t="s">
        <v>1743</v>
      </c>
      <c r="D605" s="43" t="s">
        <v>1744</v>
      </c>
      <c r="E605" s="43" t="s">
        <v>1745</v>
      </c>
    </row>
    <row r="606" spans="1:5" x14ac:dyDescent="0.2">
      <c r="A606" s="39">
        <v>602</v>
      </c>
      <c r="B606" s="40" t="s">
        <v>1746</v>
      </c>
      <c r="C606" s="43" t="s">
        <v>1747</v>
      </c>
      <c r="D606" s="43" t="s">
        <v>1748</v>
      </c>
      <c r="E606" s="43" t="s">
        <v>298</v>
      </c>
    </row>
    <row r="607" spans="1:5" x14ac:dyDescent="0.2">
      <c r="A607" s="39">
        <v>603</v>
      </c>
      <c r="B607" s="40" t="s">
        <v>1749</v>
      </c>
      <c r="C607" s="43" t="s">
        <v>1750</v>
      </c>
      <c r="D607" s="43" t="s">
        <v>474</v>
      </c>
      <c r="E607" s="43" t="s">
        <v>475</v>
      </c>
    </row>
    <row r="608" spans="1:5" x14ac:dyDescent="0.2">
      <c r="A608" s="39">
        <v>604</v>
      </c>
      <c r="B608" s="40" t="s">
        <v>1751</v>
      </c>
      <c r="C608" s="43" t="s">
        <v>1752</v>
      </c>
      <c r="D608" s="43" t="s">
        <v>524</v>
      </c>
      <c r="E608" s="43" t="s">
        <v>525</v>
      </c>
    </row>
    <row r="609" spans="1:5" x14ac:dyDescent="0.2">
      <c r="A609" s="39">
        <v>605</v>
      </c>
      <c r="B609" s="40" t="s">
        <v>1753</v>
      </c>
      <c r="C609" s="43" t="s">
        <v>1754</v>
      </c>
      <c r="D609" s="43" t="s">
        <v>693</v>
      </c>
      <c r="E609" s="43" t="s">
        <v>390</v>
      </c>
    </row>
    <row r="610" spans="1:5" x14ac:dyDescent="0.2">
      <c r="A610" s="39">
        <v>606</v>
      </c>
      <c r="B610" s="40" t="s">
        <v>1755</v>
      </c>
      <c r="C610" s="43" t="s">
        <v>1756</v>
      </c>
      <c r="D610" s="43" t="s">
        <v>1757</v>
      </c>
      <c r="E610" s="43" t="s">
        <v>475</v>
      </c>
    </row>
    <row r="611" spans="1:5" x14ac:dyDescent="0.2">
      <c r="A611" s="39">
        <v>607</v>
      </c>
      <c r="B611" s="40" t="s">
        <v>1758</v>
      </c>
      <c r="C611" s="43" t="s">
        <v>1759</v>
      </c>
      <c r="D611" s="43" t="s">
        <v>461</v>
      </c>
      <c r="E611" s="43" t="s">
        <v>783</v>
      </c>
    </row>
    <row r="612" spans="1:5" x14ac:dyDescent="0.2">
      <c r="A612" s="39">
        <v>608</v>
      </c>
      <c r="B612" s="40" t="s">
        <v>1760</v>
      </c>
      <c r="C612" s="43" t="s">
        <v>1761</v>
      </c>
      <c r="D612" s="43" t="s">
        <v>1762</v>
      </c>
      <c r="E612" s="43" t="s">
        <v>301</v>
      </c>
    </row>
    <row r="613" spans="1:5" x14ac:dyDescent="0.2">
      <c r="A613" s="39">
        <v>609</v>
      </c>
      <c r="B613" s="40" t="s">
        <v>1763</v>
      </c>
      <c r="C613" s="43" t="s">
        <v>1764</v>
      </c>
      <c r="D613" s="43" t="s">
        <v>1422</v>
      </c>
      <c r="E613" s="43" t="s">
        <v>424</v>
      </c>
    </row>
    <row r="614" spans="1:5" x14ac:dyDescent="0.2">
      <c r="A614" s="39">
        <v>610</v>
      </c>
      <c r="B614" s="40" t="s">
        <v>1765</v>
      </c>
      <c r="C614" s="43" t="s">
        <v>1766</v>
      </c>
      <c r="D614" s="43" t="s">
        <v>1767</v>
      </c>
      <c r="E614" s="43" t="s">
        <v>810</v>
      </c>
    </row>
    <row r="615" spans="1:5" x14ac:dyDescent="0.2">
      <c r="A615" s="39">
        <v>611</v>
      </c>
      <c r="B615" s="40" t="s">
        <v>1768</v>
      </c>
      <c r="C615" s="43" t="s">
        <v>1769</v>
      </c>
      <c r="D615" s="43" t="s">
        <v>897</v>
      </c>
      <c r="E615" s="43" t="s">
        <v>676</v>
      </c>
    </row>
    <row r="616" spans="1:5" x14ac:dyDescent="0.2">
      <c r="A616" s="39">
        <v>612</v>
      </c>
      <c r="B616" s="40" t="s">
        <v>1770</v>
      </c>
      <c r="C616" s="43" t="s">
        <v>1771</v>
      </c>
      <c r="D616" s="43" t="s">
        <v>558</v>
      </c>
      <c r="E616" s="43" t="s">
        <v>559</v>
      </c>
    </row>
    <row r="617" spans="1:5" x14ac:dyDescent="0.2">
      <c r="A617" s="39">
        <v>613</v>
      </c>
      <c r="B617" s="40" t="s">
        <v>1772</v>
      </c>
      <c r="C617" s="43" t="s">
        <v>1773</v>
      </c>
      <c r="D617" s="43" t="s">
        <v>389</v>
      </c>
      <c r="E617" s="43" t="s">
        <v>390</v>
      </c>
    </row>
    <row r="618" spans="1:5" x14ac:dyDescent="0.2">
      <c r="A618" s="39">
        <v>614</v>
      </c>
      <c r="B618" s="40" t="s">
        <v>1774</v>
      </c>
      <c r="C618" s="43" t="s">
        <v>1775</v>
      </c>
      <c r="D618" s="43" t="s">
        <v>852</v>
      </c>
      <c r="E618" s="43" t="s">
        <v>547</v>
      </c>
    </row>
    <row r="619" spans="1:5" x14ac:dyDescent="0.2">
      <c r="A619" s="39">
        <v>615</v>
      </c>
      <c r="B619" s="40" t="s">
        <v>1776</v>
      </c>
      <c r="C619" s="43" t="s">
        <v>1777</v>
      </c>
      <c r="D619" s="43" t="s">
        <v>1778</v>
      </c>
      <c r="E619" s="43" t="s">
        <v>1022</v>
      </c>
    </row>
    <row r="620" spans="1:5" x14ac:dyDescent="0.2">
      <c r="A620" s="39">
        <v>616</v>
      </c>
      <c r="B620" s="40" t="s">
        <v>1779</v>
      </c>
      <c r="C620" s="43" t="s">
        <v>1780</v>
      </c>
      <c r="D620" s="43" t="s">
        <v>1781</v>
      </c>
      <c r="E620" s="43" t="s">
        <v>1022</v>
      </c>
    </row>
    <row r="621" spans="1:5" x14ac:dyDescent="0.2">
      <c r="A621" s="39">
        <v>617</v>
      </c>
      <c r="B621" s="40" t="s">
        <v>1782</v>
      </c>
      <c r="C621" s="43" t="s">
        <v>1783</v>
      </c>
      <c r="D621" s="43" t="s">
        <v>1784</v>
      </c>
      <c r="E621" s="43" t="s">
        <v>1022</v>
      </c>
    </row>
    <row r="622" spans="1:5" x14ac:dyDescent="0.2">
      <c r="A622" s="39">
        <v>618</v>
      </c>
      <c r="B622" s="40" t="s">
        <v>1785</v>
      </c>
      <c r="C622" s="43" t="s">
        <v>1786</v>
      </c>
      <c r="D622" s="43" t="s">
        <v>1778</v>
      </c>
      <c r="E622" s="43" t="s">
        <v>1022</v>
      </c>
    </row>
    <row r="623" spans="1:5" x14ac:dyDescent="0.2">
      <c r="A623" s="39">
        <v>619</v>
      </c>
      <c r="B623" s="40" t="s">
        <v>1787</v>
      </c>
      <c r="C623" s="43" t="s">
        <v>1788</v>
      </c>
      <c r="D623" s="43" t="s">
        <v>1789</v>
      </c>
      <c r="E623" s="43" t="s">
        <v>390</v>
      </c>
    </row>
    <row r="624" spans="1:5" x14ac:dyDescent="0.2">
      <c r="A624" s="39">
        <v>620</v>
      </c>
      <c r="B624" s="40" t="s">
        <v>1790</v>
      </c>
      <c r="C624" s="43" t="s">
        <v>1791</v>
      </c>
      <c r="D624" s="43" t="s">
        <v>1436</v>
      </c>
      <c r="E624" s="43" t="s">
        <v>753</v>
      </c>
    </row>
    <row r="625" spans="1:5" x14ac:dyDescent="0.2">
      <c r="A625" s="39">
        <v>621</v>
      </c>
      <c r="B625" s="40" t="s">
        <v>1792</v>
      </c>
      <c r="C625" s="43" t="s">
        <v>1793</v>
      </c>
      <c r="D625" s="43" t="s">
        <v>511</v>
      </c>
      <c r="E625" s="43" t="s">
        <v>297</v>
      </c>
    </row>
    <row r="626" spans="1:5" x14ac:dyDescent="0.2">
      <c r="A626" s="39">
        <v>622</v>
      </c>
      <c r="B626" s="40" t="s">
        <v>1794</v>
      </c>
      <c r="C626" s="43" t="s">
        <v>1795</v>
      </c>
      <c r="D626" s="43" t="s">
        <v>1796</v>
      </c>
      <c r="E626" s="43" t="s">
        <v>304</v>
      </c>
    </row>
    <row r="627" spans="1:5" x14ac:dyDescent="0.2">
      <c r="A627" s="39">
        <v>623</v>
      </c>
      <c r="B627" s="40" t="s">
        <v>1797</v>
      </c>
      <c r="C627" s="43" t="s">
        <v>1798</v>
      </c>
      <c r="D627" s="43" t="s">
        <v>1439</v>
      </c>
      <c r="E627" s="43" t="s">
        <v>525</v>
      </c>
    </row>
    <row r="628" spans="1:5" x14ac:dyDescent="0.2">
      <c r="A628" s="39">
        <v>624</v>
      </c>
      <c r="B628" s="40" t="s">
        <v>1799</v>
      </c>
      <c r="C628" s="43" t="s">
        <v>1800</v>
      </c>
      <c r="D628" s="43" t="s">
        <v>400</v>
      </c>
      <c r="E628" s="43" t="s">
        <v>401</v>
      </c>
    </row>
    <row r="629" spans="1:5" x14ac:dyDescent="0.2">
      <c r="A629" s="39">
        <v>625</v>
      </c>
      <c r="B629" s="40" t="s">
        <v>1801</v>
      </c>
      <c r="C629" s="43" t="s">
        <v>1802</v>
      </c>
      <c r="D629" s="43" t="s">
        <v>1709</v>
      </c>
      <c r="E629" s="43" t="s">
        <v>308</v>
      </c>
    </row>
    <row r="630" spans="1:5" x14ac:dyDescent="0.2">
      <c r="A630" s="39">
        <v>626</v>
      </c>
      <c r="B630" s="40" t="s">
        <v>1801</v>
      </c>
      <c r="C630" s="43" t="s">
        <v>1802</v>
      </c>
      <c r="D630" s="43" t="s">
        <v>1709</v>
      </c>
      <c r="E630" s="43" t="s">
        <v>499</v>
      </c>
    </row>
    <row r="631" spans="1:5" x14ac:dyDescent="0.2">
      <c r="A631" s="39">
        <v>627</v>
      </c>
      <c r="B631" s="40" t="s">
        <v>1803</v>
      </c>
      <c r="C631" s="43" t="s">
        <v>1804</v>
      </c>
      <c r="D631" s="43" t="s">
        <v>1805</v>
      </c>
      <c r="E631" s="43" t="s">
        <v>551</v>
      </c>
    </row>
    <row r="632" spans="1:5" x14ac:dyDescent="0.2">
      <c r="A632" s="39">
        <v>628</v>
      </c>
      <c r="B632" s="40" t="s">
        <v>1806</v>
      </c>
      <c r="C632" s="43" t="s">
        <v>1807</v>
      </c>
      <c r="D632" s="43" t="s">
        <v>1808</v>
      </c>
      <c r="E632" s="43" t="s">
        <v>462</v>
      </c>
    </row>
    <row r="633" spans="1:5" x14ac:dyDescent="0.2">
      <c r="A633" s="39">
        <v>629</v>
      </c>
      <c r="B633" s="40" t="s">
        <v>1809</v>
      </c>
      <c r="C633" s="43" t="s">
        <v>1810</v>
      </c>
      <c r="D633" s="43" t="s">
        <v>847</v>
      </c>
      <c r="E633" s="43" t="s">
        <v>731</v>
      </c>
    </row>
    <row r="634" spans="1:5" x14ac:dyDescent="0.2">
      <c r="A634" s="39">
        <v>630</v>
      </c>
      <c r="B634" s="40" t="s">
        <v>1811</v>
      </c>
      <c r="C634" s="43" t="s">
        <v>1812</v>
      </c>
      <c r="D634" s="43" t="s">
        <v>1249</v>
      </c>
      <c r="E634" s="43" t="s">
        <v>559</v>
      </c>
    </row>
    <row r="635" spans="1:5" x14ac:dyDescent="0.2">
      <c r="A635" s="39">
        <v>631</v>
      </c>
      <c r="B635" s="40" t="s">
        <v>1811</v>
      </c>
      <c r="C635" s="43" t="s">
        <v>1812</v>
      </c>
      <c r="D635" s="43" t="s">
        <v>1249</v>
      </c>
      <c r="E635" s="43" t="s">
        <v>466</v>
      </c>
    </row>
    <row r="636" spans="1:5" x14ac:dyDescent="0.2">
      <c r="A636" s="39">
        <v>632</v>
      </c>
      <c r="B636" s="40" t="s">
        <v>1813</v>
      </c>
      <c r="C636" s="43" t="s">
        <v>1814</v>
      </c>
      <c r="D636" s="43" t="s">
        <v>1192</v>
      </c>
      <c r="E636" s="43" t="s">
        <v>306</v>
      </c>
    </row>
    <row r="637" spans="1:5" x14ac:dyDescent="0.2">
      <c r="A637" s="39">
        <v>633</v>
      </c>
      <c r="B637" s="40" t="s">
        <v>1815</v>
      </c>
      <c r="C637" s="43" t="s">
        <v>1816</v>
      </c>
      <c r="D637" s="43" t="s">
        <v>1192</v>
      </c>
      <c r="E637" s="43" t="s">
        <v>306</v>
      </c>
    </row>
    <row r="638" spans="1:5" x14ac:dyDescent="0.2">
      <c r="A638" s="39">
        <v>634</v>
      </c>
      <c r="B638" s="40" t="s">
        <v>1817</v>
      </c>
      <c r="C638" s="43" t="s">
        <v>1818</v>
      </c>
      <c r="D638" s="43" t="s">
        <v>1819</v>
      </c>
      <c r="E638" s="43" t="s">
        <v>930</v>
      </c>
    </row>
    <row r="639" spans="1:5" x14ac:dyDescent="0.2">
      <c r="A639" s="39">
        <v>635</v>
      </c>
      <c r="B639" s="40" t="s">
        <v>1817</v>
      </c>
      <c r="C639" s="43" t="s">
        <v>1818</v>
      </c>
      <c r="D639" s="43" t="s">
        <v>1819</v>
      </c>
      <c r="E639" s="43" t="s">
        <v>306</v>
      </c>
    </row>
    <row r="640" spans="1:5" x14ac:dyDescent="0.2">
      <c r="A640" s="39">
        <v>636</v>
      </c>
      <c r="B640" s="40" t="s">
        <v>1820</v>
      </c>
      <c r="C640" s="43" t="s">
        <v>1821</v>
      </c>
      <c r="D640" s="43" t="s">
        <v>1036</v>
      </c>
      <c r="E640" s="43" t="s">
        <v>508</v>
      </c>
    </row>
    <row r="641" spans="1:5" x14ac:dyDescent="0.2">
      <c r="A641" s="39">
        <v>637</v>
      </c>
      <c r="B641" s="40" t="s">
        <v>1822</v>
      </c>
      <c r="C641" s="43" t="s">
        <v>1823</v>
      </c>
      <c r="D641" s="43" t="s">
        <v>1824</v>
      </c>
      <c r="E641" s="43" t="s">
        <v>627</v>
      </c>
    </row>
    <row r="642" spans="1:5" x14ac:dyDescent="0.2">
      <c r="A642" s="39">
        <v>638</v>
      </c>
      <c r="B642" s="40" t="s">
        <v>1825</v>
      </c>
      <c r="C642" s="43" t="s">
        <v>1826</v>
      </c>
      <c r="D642" s="43" t="s">
        <v>1827</v>
      </c>
      <c r="E642" s="43" t="s">
        <v>424</v>
      </c>
    </row>
    <row r="643" spans="1:5" x14ac:dyDescent="0.2">
      <c r="A643" s="39">
        <v>639</v>
      </c>
      <c r="B643" s="40" t="s">
        <v>1828</v>
      </c>
      <c r="C643" s="43" t="s">
        <v>1829</v>
      </c>
      <c r="D643" s="43" t="s">
        <v>1126</v>
      </c>
      <c r="E643" s="43" t="s">
        <v>575</v>
      </c>
    </row>
    <row r="644" spans="1:5" x14ac:dyDescent="0.2">
      <c r="A644" s="39">
        <v>640</v>
      </c>
      <c r="B644" s="40" t="s">
        <v>1828</v>
      </c>
      <c r="C644" s="43" t="s">
        <v>1829</v>
      </c>
      <c r="D644" s="43" t="s">
        <v>1126</v>
      </c>
      <c r="E644" s="43" t="s">
        <v>753</v>
      </c>
    </row>
    <row r="645" spans="1:5" x14ac:dyDescent="0.2">
      <c r="A645" s="39">
        <v>641</v>
      </c>
      <c r="B645" s="40" t="s">
        <v>1830</v>
      </c>
      <c r="C645" s="43" t="s">
        <v>1831</v>
      </c>
      <c r="D645" s="43" t="s">
        <v>1153</v>
      </c>
      <c r="E645" s="43" t="s">
        <v>585</v>
      </c>
    </row>
    <row r="646" spans="1:5" x14ac:dyDescent="0.2">
      <c r="A646" s="39">
        <v>642</v>
      </c>
      <c r="B646" s="40" t="s">
        <v>1832</v>
      </c>
      <c r="C646" s="43" t="s">
        <v>1833</v>
      </c>
      <c r="D646" s="43" t="s">
        <v>1153</v>
      </c>
      <c r="E646" s="43" t="s">
        <v>585</v>
      </c>
    </row>
    <row r="647" spans="1:5" x14ac:dyDescent="0.2">
      <c r="A647" s="39">
        <v>643</v>
      </c>
      <c r="B647" s="40" t="s">
        <v>1834</v>
      </c>
      <c r="C647" s="43" t="s">
        <v>1835</v>
      </c>
      <c r="D647" s="43" t="s">
        <v>1280</v>
      </c>
      <c r="E647" s="43" t="s">
        <v>584</v>
      </c>
    </row>
    <row r="648" spans="1:5" x14ac:dyDescent="0.2">
      <c r="A648" s="39">
        <v>644</v>
      </c>
      <c r="B648" s="40" t="s">
        <v>1836</v>
      </c>
      <c r="C648" s="43" t="s">
        <v>1837</v>
      </c>
      <c r="D648" s="43" t="s">
        <v>703</v>
      </c>
      <c r="E648" s="43" t="s">
        <v>475</v>
      </c>
    </row>
    <row r="649" spans="1:5" x14ac:dyDescent="0.2">
      <c r="A649" s="39">
        <v>645</v>
      </c>
      <c r="B649" s="40" t="s">
        <v>1836</v>
      </c>
      <c r="C649" s="43" t="s">
        <v>1837</v>
      </c>
      <c r="D649" s="43" t="s">
        <v>703</v>
      </c>
      <c r="E649" s="43" t="s">
        <v>551</v>
      </c>
    </row>
    <row r="650" spans="1:5" x14ac:dyDescent="0.2">
      <c r="A650" s="39">
        <v>646</v>
      </c>
      <c r="B650" s="40" t="s">
        <v>1838</v>
      </c>
      <c r="C650" s="43" t="s">
        <v>1839</v>
      </c>
      <c r="D650" s="43" t="s">
        <v>1840</v>
      </c>
      <c r="E650" s="43" t="s">
        <v>390</v>
      </c>
    </row>
    <row r="651" spans="1:5" x14ac:dyDescent="0.2">
      <c r="A651" s="39">
        <v>647</v>
      </c>
      <c r="B651" s="40" t="s">
        <v>1841</v>
      </c>
      <c r="C651" s="43" t="s">
        <v>1842</v>
      </c>
      <c r="D651" s="43" t="s">
        <v>820</v>
      </c>
      <c r="E651" s="43" t="s">
        <v>810</v>
      </c>
    </row>
    <row r="652" spans="1:5" x14ac:dyDescent="0.2">
      <c r="A652" s="39">
        <v>648</v>
      </c>
      <c r="B652" s="40" t="s">
        <v>1843</v>
      </c>
      <c r="C652" s="43" t="s">
        <v>1844</v>
      </c>
      <c r="D652" s="43" t="s">
        <v>820</v>
      </c>
      <c r="E652" s="43" t="s">
        <v>1629</v>
      </c>
    </row>
    <row r="653" spans="1:5" x14ac:dyDescent="0.2">
      <c r="A653" s="39">
        <v>649</v>
      </c>
      <c r="B653" s="40" t="s">
        <v>1845</v>
      </c>
      <c r="C653" s="43" t="s">
        <v>1846</v>
      </c>
      <c r="D653" s="43" t="s">
        <v>1847</v>
      </c>
      <c r="E653" s="43" t="s">
        <v>386</v>
      </c>
    </row>
    <row r="654" spans="1:5" x14ac:dyDescent="0.2">
      <c r="A654" s="39">
        <v>650</v>
      </c>
      <c r="B654" s="40" t="s">
        <v>1848</v>
      </c>
      <c r="C654" s="43" t="s">
        <v>1849</v>
      </c>
      <c r="D654" s="43" t="s">
        <v>1762</v>
      </c>
      <c r="E654" s="43" t="s">
        <v>301</v>
      </c>
    </row>
    <row r="655" spans="1:5" x14ac:dyDescent="0.2">
      <c r="A655" s="39">
        <v>651</v>
      </c>
      <c r="B655" s="40" t="s">
        <v>1850</v>
      </c>
      <c r="C655" s="43" t="s">
        <v>1851</v>
      </c>
      <c r="D655" s="43" t="s">
        <v>1852</v>
      </c>
      <c r="E655" s="43" t="s">
        <v>462</v>
      </c>
    </row>
    <row r="656" spans="1:5" x14ac:dyDescent="0.2">
      <c r="A656" s="39">
        <v>652</v>
      </c>
      <c r="B656" s="40" t="s">
        <v>1853</v>
      </c>
      <c r="C656" s="43" t="s">
        <v>1854</v>
      </c>
      <c r="D656" s="43" t="s">
        <v>1852</v>
      </c>
      <c r="E656" s="43" t="s">
        <v>462</v>
      </c>
    </row>
    <row r="657" spans="1:5" x14ac:dyDescent="0.2">
      <c r="A657" s="39">
        <v>653</v>
      </c>
      <c r="B657" s="40" t="s">
        <v>1855</v>
      </c>
      <c r="C657" s="43" t="s">
        <v>1856</v>
      </c>
      <c r="D657" s="43" t="s">
        <v>1857</v>
      </c>
      <c r="E657" s="43" t="s">
        <v>301</v>
      </c>
    </row>
    <row r="658" spans="1:5" x14ac:dyDescent="0.2">
      <c r="A658" s="39">
        <v>654</v>
      </c>
      <c r="B658" s="40" t="s">
        <v>1858</v>
      </c>
      <c r="C658" s="43" t="s">
        <v>1859</v>
      </c>
      <c r="D658" s="43" t="s">
        <v>1180</v>
      </c>
      <c r="E658" s="43" t="s">
        <v>301</v>
      </c>
    </row>
    <row r="659" spans="1:5" x14ac:dyDescent="0.2">
      <c r="A659" s="39">
        <v>655</v>
      </c>
      <c r="B659" s="40" t="s">
        <v>1860</v>
      </c>
      <c r="C659" s="43" t="s">
        <v>1861</v>
      </c>
      <c r="D659" s="43" t="s">
        <v>1862</v>
      </c>
      <c r="E659" s="43" t="s">
        <v>627</v>
      </c>
    </row>
    <row r="660" spans="1:5" x14ac:dyDescent="0.2">
      <c r="A660" s="39">
        <v>656</v>
      </c>
      <c r="B660" s="40" t="s">
        <v>1863</v>
      </c>
      <c r="C660" s="43" t="s">
        <v>1864</v>
      </c>
      <c r="D660" s="43" t="s">
        <v>1865</v>
      </c>
      <c r="E660" s="43" t="s">
        <v>694</v>
      </c>
    </row>
    <row r="661" spans="1:5" x14ac:dyDescent="0.2">
      <c r="A661" s="39">
        <v>657</v>
      </c>
      <c r="B661" s="40" t="s">
        <v>1866</v>
      </c>
      <c r="C661" s="43" t="s">
        <v>1867</v>
      </c>
      <c r="D661" s="43" t="s">
        <v>847</v>
      </c>
      <c r="E661" s="43" t="s">
        <v>731</v>
      </c>
    </row>
    <row r="662" spans="1:5" x14ac:dyDescent="0.2">
      <c r="A662" s="39">
        <v>658</v>
      </c>
      <c r="B662" s="40" t="s">
        <v>1868</v>
      </c>
      <c r="C662" s="43" t="s">
        <v>1869</v>
      </c>
      <c r="D662" s="43" t="s">
        <v>1206</v>
      </c>
      <c r="E662" s="43" t="s">
        <v>499</v>
      </c>
    </row>
    <row r="663" spans="1:5" x14ac:dyDescent="0.2">
      <c r="A663" s="39">
        <v>659</v>
      </c>
      <c r="B663" s="40" t="s">
        <v>1870</v>
      </c>
      <c r="C663" s="43" t="s">
        <v>1871</v>
      </c>
      <c r="D663" s="43" t="s">
        <v>408</v>
      </c>
      <c r="E663" s="43" t="s">
        <v>424</v>
      </c>
    </row>
    <row r="664" spans="1:5" x14ac:dyDescent="0.2">
      <c r="A664" s="39">
        <v>660</v>
      </c>
      <c r="B664" s="40" t="s">
        <v>1872</v>
      </c>
      <c r="C664" s="43" t="s">
        <v>1873</v>
      </c>
      <c r="D664" s="43" t="s">
        <v>1874</v>
      </c>
      <c r="E664" s="43" t="s">
        <v>613</v>
      </c>
    </row>
    <row r="665" spans="1:5" x14ac:dyDescent="0.2">
      <c r="A665" s="39">
        <v>661</v>
      </c>
      <c r="B665" s="40" t="s">
        <v>1875</v>
      </c>
      <c r="C665" s="43" t="s">
        <v>1876</v>
      </c>
      <c r="D665" s="43" t="s">
        <v>693</v>
      </c>
      <c r="E665" s="43" t="s">
        <v>694</v>
      </c>
    </row>
    <row r="666" spans="1:5" x14ac:dyDescent="0.2">
      <c r="A666" s="39">
        <v>662</v>
      </c>
      <c r="B666" s="40" t="s">
        <v>1877</v>
      </c>
      <c r="C666" s="43" t="s">
        <v>1878</v>
      </c>
      <c r="D666" s="43" t="s">
        <v>1879</v>
      </c>
      <c r="E666" s="43" t="s">
        <v>762</v>
      </c>
    </row>
    <row r="667" spans="1:5" x14ac:dyDescent="0.2">
      <c r="A667" s="39">
        <v>663</v>
      </c>
      <c r="B667" s="40" t="s">
        <v>1880</v>
      </c>
      <c r="C667" s="43" t="s">
        <v>1881</v>
      </c>
      <c r="D667" s="43" t="s">
        <v>1668</v>
      </c>
      <c r="E667" s="43" t="s">
        <v>397</v>
      </c>
    </row>
    <row r="668" spans="1:5" x14ac:dyDescent="0.2">
      <c r="A668" s="39">
        <v>664</v>
      </c>
      <c r="B668" s="40" t="s">
        <v>1882</v>
      </c>
      <c r="C668" s="43" t="s">
        <v>1883</v>
      </c>
      <c r="D668" s="43" t="s">
        <v>926</v>
      </c>
      <c r="E668" s="43" t="s">
        <v>508</v>
      </c>
    </row>
    <row r="669" spans="1:5" x14ac:dyDescent="0.2">
      <c r="A669" s="39">
        <v>665</v>
      </c>
      <c r="B669" s="40" t="s">
        <v>1884</v>
      </c>
      <c r="C669" s="43" t="s">
        <v>1885</v>
      </c>
      <c r="D669" s="43" t="s">
        <v>400</v>
      </c>
      <c r="E669" s="43" t="s">
        <v>687</v>
      </c>
    </row>
    <row r="670" spans="1:5" x14ac:dyDescent="0.2">
      <c r="A670" s="39">
        <v>666</v>
      </c>
      <c r="B670" s="40" t="s">
        <v>1886</v>
      </c>
      <c r="C670" s="43" t="s">
        <v>1887</v>
      </c>
      <c r="D670" s="43" t="s">
        <v>400</v>
      </c>
      <c r="E670" s="43" t="s">
        <v>687</v>
      </c>
    </row>
    <row r="671" spans="1:5" x14ac:dyDescent="0.2">
      <c r="A671" s="39">
        <v>667</v>
      </c>
      <c r="B671" s="40" t="s">
        <v>1888</v>
      </c>
      <c r="C671" s="43" t="s">
        <v>1889</v>
      </c>
      <c r="D671" s="43" t="s">
        <v>1890</v>
      </c>
      <c r="E671" s="43" t="s">
        <v>306</v>
      </c>
    </row>
    <row r="672" spans="1:5" x14ac:dyDescent="0.2">
      <c r="A672" s="39">
        <v>668</v>
      </c>
      <c r="B672" s="40" t="s">
        <v>1891</v>
      </c>
      <c r="C672" s="43" t="s">
        <v>1892</v>
      </c>
      <c r="D672" s="43" t="s">
        <v>1893</v>
      </c>
      <c r="E672" s="43" t="s">
        <v>291</v>
      </c>
    </row>
    <row r="673" spans="1:5" x14ac:dyDescent="0.2">
      <c r="A673" s="39">
        <v>669</v>
      </c>
      <c r="B673" s="40" t="s">
        <v>1891</v>
      </c>
      <c r="C673" s="43" t="s">
        <v>1892</v>
      </c>
      <c r="D673" s="43" t="s">
        <v>1893</v>
      </c>
      <c r="E673" s="43" t="s">
        <v>627</v>
      </c>
    </row>
    <row r="674" spans="1:5" x14ac:dyDescent="0.2">
      <c r="A674" s="39">
        <v>670</v>
      </c>
      <c r="B674" s="40" t="s">
        <v>1894</v>
      </c>
      <c r="C674" s="43" t="s">
        <v>1895</v>
      </c>
      <c r="D674" s="43" t="s">
        <v>400</v>
      </c>
      <c r="E674" s="43" t="s">
        <v>687</v>
      </c>
    </row>
    <row r="675" spans="1:5" x14ac:dyDescent="0.2">
      <c r="A675" s="39">
        <v>671</v>
      </c>
      <c r="B675" s="40" t="s">
        <v>1896</v>
      </c>
      <c r="C675" s="43" t="s">
        <v>84</v>
      </c>
      <c r="D675" s="43" t="s">
        <v>1897</v>
      </c>
      <c r="E675" s="43" t="s">
        <v>304</v>
      </c>
    </row>
    <row r="676" spans="1:5" x14ac:dyDescent="0.2">
      <c r="A676" s="39">
        <v>672</v>
      </c>
      <c r="B676" s="40" t="s">
        <v>1898</v>
      </c>
      <c r="C676" s="43" t="s">
        <v>110</v>
      </c>
      <c r="D676" s="43" t="s">
        <v>1890</v>
      </c>
      <c r="E676" s="43" t="s">
        <v>306</v>
      </c>
    </row>
    <row r="677" spans="1:5" x14ac:dyDescent="0.2">
      <c r="A677" s="39">
        <v>673</v>
      </c>
      <c r="B677" s="40" t="s">
        <v>1899</v>
      </c>
      <c r="C677" s="43" t="s">
        <v>1900</v>
      </c>
      <c r="D677" s="43" t="s">
        <v>554</v>
      </c>
      <c r="E677" s="43" t="s">
        <v>555</v>
      </c>
    </row>
    <row r="678" spans="1:5" x14ac:dyDescent="0.2">
      <c r="A678" s="39">
        <v>674</v>
      </c>
      <c r="B678" s="40" t="s">
        <v>1901</v>
      </c>
      <c r="C678" s="43" t="s">
        <v>1902</v>
      </c>
      <c r="D678" s="43" t="s">
        <v>675</v>
      </c>
      <c r="E678" s="43" t="s">
        <v>676</v>
      </c>
    </row>
    <row r="679" spans="1:5" x14ac:dyDescent="0.2">
      <c r="A679" s="39">
        <v>675</v>
      </c>
      <c r="B679" s="40" t="s">
        <v>1901</v>
      </c>
      <c r="C679" s="43" t="s">
        <v>1902</v>
      </c>
      <c r="D679" s="43" t="s">
        <v>675</v>
      </c>
      <c r="E679" s="43" t="s">
        <v>694</v>
      </c>
    </row>
    <row r="680" spans="1:5" x14ac:dyDescent="0.2">
      <c r="A680" s="39">
        <v>676</v>
      </c>
      <c r="B680" s="40" t="s">
        <v>1903</v>
      </c>
      <c r="C680" s="43" t="s">
        <v>1904</v>
      </c>
      <c r="D680" s="43" t="s">
        <v>709</v>
      </c>
      <c r="E680" s="43" t="s">
        <v>525</v>
      </c>
    </row>
    <row r="681" spans="1:5" x14ac:dyDescent="0.2">
      <c r="A681" s="39">
        <v>677</v>
      </c>
      <c r="B681" s="40" t="s">
        <v>1905</v>
      </c>
      <c r="C681" s="43" t="s">
        <v>1906</v>
      </c>
      <c r="D681" s="43" t="s">
        <v>1907</v>
      </c>
      <c r="E681" s="43" t="s">
        <v>311</v>
      </c>
    </row>
    <row r="682" spans="1:5" x14ac:dyDescent="0.2">
      <c r="A682" s="39">
        <v>678</v>
      </c>
      <c r="B682" s="40" t="s">
        <v>1908</v>
      </c>
      <c r="C682" s="43" t="s">
        <v>1909</v>
      </c>
      <c r="D682" s="43" t="s">
        <v>1910</v>
      </c>
      <c r="E682" s="43" t="s">
        <v>297</v>
      </c>
    </row>
    <row r="683" spans="1:5" x14ac:dyDescent="0.2">
      <c r="A683" s="39">
        <v>679</v>
      </c>
      <c r="B683" s="40" t="s">
        <v>1911</v>
      </c>
      <c r="C683" s="43" t="s">
        <v>1912</v>
      </c>
      <c r="D683" s="43" t="s">
        <v>1356</v>
      </c>
      <c r="E683" s="43" t="s">
        <v>661</v>
      </c>
    </row>
    <row r="684" spans="1:5" x14ac:dyDescent="0.2">
      <c r="A684" s="39">
        <v>680</v>
      </c>
      <c r="B684" s="40" t="s">
        <v>1913</v>
      </c>
      <c r="C684" s="43" t="s">
        <v>1914</v>
      </c>
      <c r="D684" s="43" t="s">
        <v>1353</v>
      </c>
      <c r="E684" s="43" t="s">
        <v>475</v>
      </c>
    </row>
    <row r="685" spans="1:5" x14ac:dyDescent="0.2">
      <c r="A685" s="39">
        <v>681</v>
      </c>
      <c r="B685" s="40" t="s">
        <v>1913</v>
      </c>
      <c r="C685" s="43" t="s">
        <v>1914</v>
      </c>
      <c r="D685" s="43" t="s">
        <v>1353</v>
      </c>
      <c r="E685" s="43" t="s">
        <v>753</v>
      </c>
    </row>
    <row r="686" spans="1:5" x14ac:dyDescent="0.2">
      <c r="A686" s="39">
        <v>682</v>
      </c>
      <c r="B686" s="40" t="s">
        <v>1915</v>
      </c>
      <c r="C686" s="43" t="s">
        <v>1916</v>
      </c>
      <c r="D686" s="43" t="s">
        <v>1917</v>
      </c>
      <c r="E686" s="43" t="s">
        <v>386</v>
      </c>
    </row>
    <row r="687" spans="1:5" x14ac:dyDescent="0.2">
      <c r="A687" s="39">
        <v>683</v>
      </c>
      <c r="B687" s="40" t="s">
        <v>1918</v>
      </c>
      <c r="C687" s="43" t="s">
        <v>1919</v>
      </c>
      <c r="D687" s="43" t="s">
        <v>960</v>
      </c>
      <c r="E687" s="43" t="s">
        <v>525</v>
      </c>
    </row>
    <row r="688" spans="1:5" x14ac:dyDescent="0.2">
      <c r="A688" s="39">
        <v>684</v>
      </c>
      <c r="B688" s="40" t="s">
        <v>1920</v>
      </c>
      <c r="C688" s="43" t="s">
        <v>1921</v>
      </c>
      <c r="D688" s="43" t="s">
        <v>1922</v>
      </c>
      <c r="E688" s="43" t="s">
        <v>471</v>
      </c>
    </row>
    <row r="689" spans="1:5" x14ac:dyDescent="0.2">
      <c r="A689" s="39">
        <v>685</v>
      </c>
      <c r="B689" s="40" t="s">
        <v>1923</v>
      </c>
      <c r="C689" s="43" t="s">
        <v>1924</v>
      </c>
      <c r="D689" s="43" t="s">
        <v>1693</v>
      </c>
      <c r="E689" s="43" t="s">
        <v>289</v>
      </c>
    </row>
    <row r="690" spans="1:5" x14ac:dyDescent="0.2">
      <c r="A690" s="39">
        <v>686</v>
      </c>
      <c r="B690" s="40" t="s">
        <v>1925</v>
      </c>
      <c r="C690" s="43" t="s">
        <v>1926</v>
      </c>
      <c r="D690" s="43" t="s">
        <v>1693</v>
      </c>
      <c r="E690" s="43" t="s">
        <v>289</v>
      </c>
    </row>
    <row r="691" spans="1:5" x14ac:dyDescent="0.2">
      <c r="A691" s="39">
        <v>687</v>
      </c>
      <c r="B691" s="40" t="s">
        <v>1927</v>
      </c>
      <c r="C691" s="43" t="s">
        <v>1928</v>
      </c>
      <c r="D691" s="43" t="s">
        <v>423</v>
      </c>
      <c r="E691" s="43" t="s">
        <v>424</v>
      </c>
    </row>
    <row r="692" spans="1:5" x14ac:dyDescent="0.2">
      <c r="A692" s="39">
        <v>688</v>
      </c>
      <c r="B692" s="40" t="s">
        <v>1929</v>
      </c>
      <c r="C692" s="43" t="s">
        <v>1930</v>
      </c>
      <c r="D692" s="43" t="s">
        <v>1455</v>
      </c>
      <c r="E692" s="43" t="s">
        <v>471</v>
      </c>
    </row>
    <row r="693" spans="1:5" x14ac:dyDescent="0.2">
      <c r="A693" s="39">
        <v>689</v>
      </c>
      <c r="B693" s="40" t="s">
        <v>1931</v>
      </c>
      <c r="C693" s="43" t="s">
        <v>1932</v>
      </c>
      <c r="D693" s="43" t="s">
        <v>385</v>
      </c>
      <c r="E693" s="43" t="s">
        <v>386</v>
      </c>
    </row>
    <row r="694" spans="1:5" x14ac:dyDescent="0.2">
      <c r="A694" s="39">
        <v>690</v>
      </c>
      <c r="B694" s="40" t="s">
        <v>1933</v>
      </c>
      <c r="C694" s="43" t="s">
        <v>1934</v>
      </c>
      <c r="D694" s="43" t="s">
        <v>1025</v>
      </c>
      <c r="E694" s="43" t="s">
        <v>1022</v>
      </c>
    </row>
    <row r="695" spans="1:5" x14ac:dyDescent="0.2">
      <c r="A695" s="39">
        <v>691</v>
      </c>
      <c r="B695" s="40" t="s">
        <v>1935</v>
      </c>
      <c r="C695" s="43" t="s">
        <v>1936</v>
      </c>
      <c r="D695" s="43" t="s">
        <v>423</v>
      </c>
      <c r="E695" s="43" t="s">
        <v>424</v>
      </c>
    </row>
    <row r="696" spans="1:5" x14ac:dyDescent="0.2">
      <c r="A696" s="39">
        <v>692</v>
      </c>
      <c r="B696" s="40" t="s">
        <v>1937</v>
      </c>
      <c r="C696" s="43" t="s">
        <v>1938</v>
      </c>
      <c r="D696" s="43" t="s">
        <v>626</v>
      </c>
      <c r="E696" s="43" t="s">
        <v>627</v>
      </c>
    </row>
    <row r="697" spans="1:5" x14ac:dyDescent="0.2">
      <c r="A697" s="39">
        <v>693</v>
      </c>
      <c r="B697" s="40" t="s">
        <v>1939</v>
      </c>
      <c r="C697" s="43" t="s">
        <v>1940</v>
      </c>
      <c r="D697" s="43" t="s">
        <v>1422</v>
      </c>
      <c r="E697" s="43" t="s">
        <v>525</v>
      </c>
    </row>
    <row r="698" spans="1:5" x14ac:dyDescent="0.2">
      <c r="A698" s="39">
        <v>694</v>
      </c>
      <c r="B698" s="40" t="s">
        <v>1941</v>
      </c>
      <c r="C698" s="43" t="s">
        <v>1942</v>
      </c>
      <c r="D698" s="43" t="s">
        <v>988</v>
      </c>
      <c r="E698" s="43" t="s">
        <v>525</v>
      </c>
    </row>
    <row r="699" spans="1:5" x14ac:dyDescent="0.2">
      <c r="A699" s="39">
        <v>695</v>
      </c>
      <c r="B699" s="40" t="s">
        <v>1943</v>
      </c>
      <c r="C699" s="43" t="s">
        <v>1944</v>
      </c>
      <c r="D699" s="43" t="s">
        <v>1450</v>
      </c>
      <c r="E699" s="43" t="s">
        <v>499</v>
      </c>
    </row>
    <row r="700" spans="1:5" x14ac:dyDescent="0.2">
      <c r="A700" s="39">
        <v>696</v>
      </c>
      <c r="B700" s="40" t="s">
        <v>1945</v>
      </c>
      <c r="C700" s="43" t="s">
        <v>1946</v>
      </c>
      <c r="D700" s="43" t="s">
        <v>1947</v>
      </c>
      <c r="E700" s="43" t="s">
        <v>481</v>
      </c>
    </row>
    <row r="701" spans="1:5" x14ac:dyDescent="0.2">
      <c r="A701" s="39">
        <v>697</v>
      </c>
      <c r="B701" s="40" t="s">
        <v>1948</v>
      </c>
      <c r="C701" s="43" t="s">
        <v>1949</v>
      </c>
      <c r="D701" s="43" t="s">
        <v>1950</v>
      </c>
      <c r="E701" s="43" t="s">
        <v>481</v>
      </c>
    </row>
    <row r="702" spans="1:5" x14ac:dyDescent="0.2">
      <c r="A702" s="39">
        <v>698</v>
      </c>
      <c r="B702" s="40" t="s">
        <v>1951</v>
      </c>
      <c r="C702" s="43" t="s">
        <v>1952</v>
      </c>
      <c r="D702" s="43" t="s">
        <v>1450</v>
      </c>
      <c r="E702" s="43" t="s">
        <v>499</v>
      </c>
    </row>
    <row r="703" spans="1:5" x14ac:dyDescent="0.2">
      <c r="A703" s="39">
        <v>699</v>
      </c>
      <c r="B703" s="40" t="s">
        <v>1953</v>
      </c>
      <c r="C703" s="43" t="s">
        <v>1954</v>
      </c>
      <c r="D703" s="43" t="s">
        <v>524</v>
      </c>
      <c r="E703" s="43" t="s">
        <v>376</v>
      </c>
    </row>
    <row r="704" spans="1:5" x14ac:dyDescent="0.2">
      <c r="A704" s="39">
        <v>700</v>
      </c>
      <c r="B704" s="40" t="s">
        <v>1953</v>
      </c>
      <c r="C704" s="43" t="s">
        <v>1954</v>
      </c>
      <c r="D704" s="43" t="s">
        <v>524</v>
      </c>
      <c r="E704" s="43" t="s">
        <v>525</v>
      </c>
    </row>
    <row r="705" spans="1:5" x14ac:dyDescent="0.2">
      <c r="A705" s="39">
        <v>701</v>
      </c>
      <c r="B705" s="40" t="s">
        <v>1955</v>
      </c>
      <c r="C705" s="43" t="s">
        <v>96</v>
      </c>
      <c r="D705" s="43" t="s">
        <v>885</v>
      </c>
      <c r="E705" s="43" t="s">
        <v>295</v>
      </c>
    </row>
    <row r="706" spans="1:5" x14ac:dyDescent="0.2">
      <c r="A706" s="39">
        <v>702</v>
      </c>
      <c r="B706" s="40" t="s">
        <v>1955</v>
      </c>
      <c r="C706" s="43" t="s">
        <v>96</v>
      </c>
      <c r="D706" s="43" t="s">
        <v>885</v>
      </c>
      <c r="E706" s="43" t="s">
        <v>293</v>
      </c>
    </row>
    <row r="707" spans="1:5" x14ac:dyDescent="0.2">
      <c r="A707" s="39">
        <v>703</v>
      </c>
      <c r="B707" s="40" t="s">
        <v>1956</v>
      </c>
      <c r="C707" s="43" t="s">
        <v>282</v>
      </c>
      <c r="D707" s="43" t="s">
        <v>885</v>
      </c>
      <c r="E707" s="43" t="s">
        <v>295</v>
      </c>
    </row>
    <row r="708" spans="1:5" x14ac:dyDescent="0.2">
      <c r="A708" s="39">
        <v>704</v>
      </c>
      <c r="B708" s="40" t="s">
        <v>1956</v>
      </c>
      <c r="C708" s="43" t="s">
        <v>282</v>
      </c>
      <c r="D708" s="43" t="s">
        <v>885</v>
      </c>
      <c r="E708" s="43" t="s">
        <v>293</v>
      </c>
    </row>
    <row r="709" spans="1:5" x14ac:dyDescent="0.2">
      <c r="A709" s="39">
        <v>705</v>
      </c>
      <c r="B709" s="40" t="s">
        <v>1957</v>
      </c>
      <c r="C709" s="43" t="s">
        <v>1958</v>
      </c>
      <c r="D709" s="43" t="s">
        <v>1180</v>
      </c>
      <c r="E709" s="43" t="s">
        <v>301</v>
      </c>
    </row>
    <row r="710" spans="1:5" x14ac:dyDescent="0.2">
      <c r="A710" s="39">
        <v>706</v>
      </c>
      <c r="B710" s="40" t="s">
        <v>1959</v>
      </c>
      <c r="C710" s="43" t="s">
        <v>1960</v>
      </c>
      <c r="D710" s="43" t="s">
        <v>574</v>
      </c>
      <c r="E710" s="43" t="s">
        <v>547</v>
      </c>
    </row>
    <row r="711" spans="1:5" x14ac:dyDescent="0.2">
      <c r="A711" s="39">
        <v>707</v>
      </c>
      <c r="B711" s="40" t="s">
        <v>1961</v>
      </c>
      <c r="C711" s="43" t="s">
        <v>1962</v>
      </c>
      <c r="D711" s="43" t="s">
        <v>1963</v>
      </c>
      <c r="E711" s="43" t="s">
        <v>676</v>
      </c>
    </row>
    <row r="712" spans="1:5" x14ac:dyDescent="0.2">
      <c r="A712" s="39">
        <v>708</v>
      </c>
      <c r="B712" s="40" t="s">
        <v>1964</v>
      </c>
      <c r="C712" s="43" t="s">
        <v>1965</v>
      </c>
      <c r="D712" s="43" t="s">
        <v>1966</v>
      </c>
      <c r="E712" s="43" t="s">
        <v>292</v>
      </c>
    </row>
    <row r="713" spans="1:5" x14ac:dyDescent="0.2">
      <c r="A713" s="39">
        <v>709</v>
      </c>
      <c r="B713" s="40" t="s">
        <v>1967</v>
      </c>
      <c r="C713" s="43" t="s">
        <v>1968</v>
      </c>
      <c r="D713" s="43" t="s">
        <v>1969</v>
      </c>
      <c r="E713" s="43" t="s">
        <v>466</v>
      </c>
    </row>
    <row r="714" spans="1:5" x14ac:dyDescent="0.2">
      <c r="A714" s="39">
        <v>710</v>
      </c>
      <c r="B714" s="40" t="s">
        <v>1970</v>
      </c>
      <c r="C714" s="43" t="s">
        <v>1971</v>
      </c>
      <c r="D714" s="43" t="s">
        <v>470</v>
      </c>
      <c r="E714" s="43" t="s">
        <v>401</v>
      </c>
    </row>
    <row r="715" spans="1:5" x14ac:dyDescent="0.2">
      <c r="A715" s="39">
        <v>711</v>
      </c>
      <c r="B715" s="40" t="s">
        <v>1972</v>
      </c>
      <c r="C715" s="43" t="s">
        <v>1973</v>
      </c>
      <c r="D715" s="43" t="s">
        <v>1525</v>
      </c>
      <c r="E715" s="43" t="s">
        <v>541</v>
      </c>
    </row>
    <row r="716" spans="1:5" x14ac:dyDescent="0.2">
      <c r="A716" s="39">
        <v>712</v>
      </c>
      <c r="B716" s="40" t="s">
        <v>1974</v>
      </c>
      <c r="C716" s="43" t="s">
        <v>1975</v>
      </c>
      <c r="D716" s="43" t="s">
        <v>686</v>
      </c>
      <c r="E716" s="43" t="s">
        <v>687</v>
      </c>
    </row>
    <row r="717" spans="1:5" x14ac:dyDescent="0.2">
      <c r="A717" s="39">
        <v>713</v>
      </c>
      <c r="B717" s="40" t="s">
        <v>1976</v>
      </c>
      <c r="C717" s="43" t="s">
        <v>1977</v>
      </c>
      <c r="D717" s="43" t="s">
        <v>1978</v>
      </c>
      <c r="E717" s="43" t="s">
        <v>731</v>
      </c>
    </row>
    <row r="718" spans="1:5" x14ac:dyDescent="0.2">
      <c r="A718" s="39">
        <v>714</v>
      </c>
      <c r="B718" s="40" t="s">
        <v>1979</v>
      </c>
      <c r="C718" s="43" t="s">
        <v>106</v>
      </c>
      <c r="D718" s="43" t="s">
        <v>1980</v>
      </c>
      <c r="E718" s="43" t="s">
        <v>308</v>
      </c>
    </row>
    <row r="719" spans="1:5" x14ac:dyDescent="0.2">
      <c r="A719" s="39">
        <v>715</v>
      </c>
      <c r="B719" s="40" t="s">
        <v>1981</v>
      </c>
      <c r="C719" s="43" t="s">
        <v>1982</v>
      </c>
      <c r="D719" s="43" t="s">
        <v>1085</v>
      </c>
      <c r="E719" s="43" t="s">
        <v>966</v>
      </c>
    </row>
    <row r="720" spans="1:5" x14ac:dyDescent="0.2">
      <c r="A720" s="39">
        <v>716</v>
      </c>
      <c r="B720" s="40" t="s">
        <v>1983</v>
      </c>
      <c r="C720" s="43" t="s">
        <v>1984</v>
      </c>
      <c r="D720" s="43" t="s">
        <v>1980</v>
      </c>
      <c r="E720" s="43" t="s">
        <v>308</v>
      </c>
    </row>
    <row r="721" spans="1:5" x14ac:dyDescent="0.2">
      <c r="A721" s="39">
        <v>717</v>
      </c>
      <c r="B721" s="40" t="s">
        <v>1985</v>
      </c>
      <c r="C721" s="43" t="s">
        <v>1986</v>
      </c>
      <c r="D721" s="43" t="s">
        <v>1980</v>
      </c>
      <c r="E721" s="43" t="s">
        <v>308</v>
      </c>
    </row>
    <row r="722" spans="1:5" x14ac:dyDescent="0.2">
      <c r="A722" s="39">
        <v>718</v>
      </c>
      <c r="B722" s="40" t="s">
        <v>1987</v>
      </c>
      <c r="C722" s="43" t="s">
        <v>1988</v>
      </c>
      <c r="D722" s="43" t="s">
        <v>672</v>
      </c>
      <c r="E722" s="43" t="s">
        <v>739</v>
      </c>
    </row>
    <row r="723" spans="1:5" x14ac:dyDescent="0.2">
      <c r="A723" s="39">
        <v>719</v>
      </c>
      <c r="B723" s="40" t="s">
        <v>1989</v>
      </c>
      <c r="C723" s="43" t="s">
        <v>1990</v>
      </c>
      <c r="D723" s="43" t="s">
        <v>724</v>
      </c>
      <c r="E723" s="43" t="s">
        <v>687</v>
      </c>
    </row>
    <row r="724" spans="1:5" x14ac:dyDescent="0.2">
      <c r="A724" s="39">
        <v>720</v>
      </c>
      <c r="B724" s="40" t="s">
        <v>1991</v>
      </c>
      <c r="C724" s="43" t="s">
        <v>1992</v>
      </c>
      <c r="D724" s="43" t="s">
        <v>1993</v>
      </c>
      <c r="E724" s="43" t="s">
        <v>694</v>
      </c>
    </row>
    <row r="725" spans="1:5" x14ac:dyDescent="0.2">
      <c r="A725" s="39">
        <v>721</v>
      </c>
      <c r="B725" s="40" t="s">
        <v>1994</v>
      </c>
      <c r="C725" s="43" t="s">
        <v>1995</v>
      </c>
      <c r="D725" s="43" t="s">
        <v>1353</v>
      </c>
      <c r="E725" s="43" t="s">
        <v>753</v>
      </c>
    </row>
    <row r="726" spans="1:5" x14ac:dyDescent="0.2">
      <c r="A726" s="39">
        <v>722</v>
      </c>
      <c r="B726" s="40" t="s">
        <v>1996</v>
      </c>
      <c r="C726" s="43" t="s">
        <v>1997</v>
      </c>
      <c r="D726" s="43" t="s">
        <v>1748</v>
      </c>
      <c r="E726" s="43" t="s">
        <v>298</v>
      </c>
    </row>
    <row r="727" spans="1:5" x14ac:dyDescent="0.2">
      <c r="A727" s="39">
        <v>723</v>
      </c>
      <c r="B727" s="40" t="s">
        <v>1998</v>
      </c>
      <c r="C727" s="43" t="s">
        <v>1999</v>
      </c>
      <c r="D727" s="43" t="s">
        <v>2000</v>
      </c>
      <c r="E727" s="43" t="s">
        <v>311</v>
      </c>
    </row>
    <row r="728" spans="1:5" x14ac:dyDescent="0.2">
      <c r="A728" s="39">
        <v>724</v>
      </c>
      <c r="B728" s="40" t="s">
        <v>2001</v>
      </c>
      <c r="C728" s="43" t="s">
        <v>2002</v>
      </c>
      <c r="D728" s="43" t="s">
        <v>1290</v>
      </c>
      <c r="E728" s="43" t="s">
        <v>296</v>
      </c>
    </row>
    <row r="729" spans="1:5" x14ac:dyDescent="0.2">
      <c r="A729" s="39">
        <v>725</v>
      </c>
      <c r="B729" s="40" t="s">
        <v>2003</v>
      </c>
      <c r="C729" s="43" t="s">
        <v>2004</v>
      </c>
      <c r="D729" s="43" t="s">
        <v>960</v>
      </c>
      <c r="E729" s="43" t="s">
        <v>525</v>
      </c>
    </row>
    <row r="730" spans="1:5" x14ac:dyDescent="0.2">
      <c r="A730" s="39">
        <v>726</v>
      </c>
      <c r="B730" s="40" t="s">
        <v>2005</v>
      </c>
      <c r="C730" s="43" t="s">
        <v>2006</v>
      </c>
      <c r="D730" s="43" t="s">
        <v>823</v>
      </c>
      <c r="E730" s="43" t="s">
        <v>575</v>
      </c>
    </row>
    <row r="731" spans="1:5" x14ac:dyDescent="0.2">
      <c r="A731" s="39">
        <v>727</v>
      </c>
      <c r="B731" s="40" t="s">
        <v>2007</v>
      </c>
      <c r="C731" s="43" t="s">
        <v>2008</v>
      </c>
      <c r="D731" s="43" t="s">
        <v>1303</v>
      </c>
      <c r="E731" s="43" t="s">
        <v>475</v>
      </c>
    </row>
    <row r="732" spans="1:5" x14ac:dyDescent="0.2">
      <c r="A732" s="39">
        <v>728</v>
      </c>
      <c r="B732" s="40" t="s">
        <v>2009</v>
      </c>
      <c r="C732" s="43" t="s">
        <v>2010</v>
      </c>
      <c r="D732" s="43" t="s">
        <v>2011</v>
      </c>
      <c r="E732" s="43" t="s">
        <v>466</v>
      </c>
    </row>
    <row r="733" spans="1:5" x14ac:dyDescent="0.2">
      <c r="A733" s="39">
        <v>729</v>
      </c>
      <c r="B733" s="40" t="s">
        <v>2012</v>
      </c>
      <c r="C733" s="43" t="s">
        <v>2013</v>
      </c>
      <c r="D733" s="43" t="s">
        <v>2014</v>
      </c>
      <c r="E733" s="43" t="s">
        <v>296</v>
      </c>
    </row>
    <row r="734" spans="1:5" x14ac:dyDescent="0.2">
      <c r="A734" s="39">
        <v>730</v>
      </c>
      <c r="B734" s="40" t="s">
        <v>2015</v>
      </c>
      <c r="C734" s="43" t="s">
        <v>2016</v>
      </c>
      <c r="D734" s="43" t="s">
        <v>871</v>
      </c>
      <c r="E734" s="43" t="s">
        <v>297</v>
      </c>
    </row>
    <row r="735" spans="1:5" x14ac:dyDescent="0.2">
      <c r="A735" s="39">
        <v>731</v>
      </c>
      <c r="B735" s="40" t="s">
        <v>2015</v>
      </c>
      <c r="C735" s="43" t="s">
        <v>2016</v>
      </c>
      <c r="D735" s="43" t="s">
        <v>871</v>
      </c>
      <c r="E735" s="43" t="s">
        <v>420</v>
      </c>
    </row>
    <row r="736" spans="1:5" x14ac:dyDescent="0.2">
      <c r="A736" s="39">
        <v>732</v>
      </c>
      <c r="B736" s="40" t="s">
        <v>2017</v>
      </c>
      <c r="C736" s="43" t="s">
        <v>2018</v>
      </c>
      <c r="D736" s="43" t="s">
        <v>1805</v>
      </c>
      <c r="E736" s="43" t="s">
        <v>551</v>
      </c>
    </row>
    <row r="737" spans="1:5" x14ac:dyDescent="0.2">
      <c r="A737" s="39">
        <v>733</v>
      </c>
      <c r="B737" s="40" t="s">
        <v>2019</v>
      </c>
      <c r="C737" s="43" t="s">
        <v>2020</v>
      </c>
      <c r="D737" s="43" t="s">
        <v>1353</v>
      </c>
      <c r="E737" s="43" t="s">
        <v>753</v>
      </c>
    </row>
    <row r="738" spans="1:5" x14ac:dyDescent="0.2">
      <c r="A738" s="39">
        <v>734</v>
      </c>
      <c r="B738" s="40" t="s">
        <v>2021</v>
      </c>
      <c r="C738" s="43" t="s">
        <v>117</v>
      </c>
      <c r="D738" s="43" t="s">
        <v>2022</v>
      </c>
      <c r="E738" s="43" t="s">
        <v>291</v>
      </c>
    </row>
    <row r="739" spans="1:5" x14ac:dyDescent="0.2">
      <c r="A739" s="39">
        <v>735</v>
      </c>
      <c r="B739" s="40" t="s">
        <v>2023</v>
      </c>
      <c r="C739" s="43" t="s">
        <v>2024</v>
      </c>
      <c r="D739" s="43" t="s">
        <v>2025</v>
      </c>
      <c r="E739" s="43" t="s">
        <v>296</v>
      </c>
    </row>
    <row r="740" spans="1:5" x14ac:dyDescent="0.2">
      <c r="A740" s="39">
        <v>736</v>
      </c>
      <c r="B740" s="40" t="s">
        <v>2026</v>
      </c>
      <c r="C740" s="43" t="s">
        <v>2027</v>
      </c>
      <c r="D740" s="43" t="s">
        <v>592</v>
      </c>
      <c r="E740" s="43" t="s">
        <v>296</v>
      </c>
    </row>
    <row r="741" spans="1:5" x14ac:dyDescent="0.2">
      <c r="A741" s="39">
        <v>737</v>
      </c>
      <c r="B741" s="40" t="s">
        <v>2028</v>
      </c>
      <c r="C741" s="43" t="s">
        <v>2029</v>
      </c>
      <c r="D741" s="43" t="s">
        <v>1455</v>
      </c>
      <c r="E741" s="43" t="s">
        <v>471</v>
      </c>
    </row>
    <row r="742" spans="1:5" x14ac:dyDescent="0.2">
      <c r="A742" s="39">
        <v>738</v>
      </c>
      <c r="B742" s="40" t="s">
        <v>2030</v>
      </c>
      <c r="C742" s="43" t="s">
        <v>2031</v>
      </c>
      <c r="D742" s="43" t="s">
        <v>1172</v>
      </c>
      <c r="E742" s="43" t="s">
        <v>424</v>
      </c>
    </row>
    <row r="743" spans="1:5" x14ac:dyDescent="0.2">
      <c r="A743" s="39">
        <v>739</v>
      </c>
      <c r="B743" s="40" t="s">
        <v>2032</v>
      </c>
      <c r="C743" s="43" t="s">
        <v>2033</v>
      </c>
      <c r="D743" s="43" t="s">
        <v>667</v>
      </c>
      <c r="E743" s="43" t="s">
        <v>731</v>
      </c>
    </row>
    <row r="744" spans="1:5" x14ac:dyDescent="0.2">
      <c r="A744" s="39">
        <v>740</v>
      </c>
      <c r="B744" s="40" t="s">
        <v>2032</v>
      </c>
      <c r="C744" s="43" t="s">
        <v>2033</v>
      </c>
      <c r="D744" s="43" t="s">
        <v>667</v>
      </c>
      <c r="E744" s="43" t="s">
        <v>547</v>
      </c>
    </row>
    <row r="745" spans="1:5" x14ac:dyDescent="0.2">
      <c r="A745" s="39">
        <v>741</v>
      </c>
      <c r="B745" s="40" t="s">
        <v>2032</v>
      </c>
      <c r="C745" s="43" t="s">
        <v>2033</v>
      </c>
      <c r="D745" s="43" t="s">
        <v>667</v>
      </c>
      <c r="E745" s="43" t="s">
        <v>578</v>
      </c>
    </row>
    <row r="746" spans="1:5" x14ac:dyDescent="0.2">
      <c r="A746" s="39">
        <v>742</v>
      </c>
      <c r="B746" s="40" t="s">
        <v>2034</v>
      </c>
      <c r="C746" s="43" t="s">
        <v>2035</v>
      </c>
      <c r="D746" s="43" t="s">
        <v>667</v>
      </c>
      <c r="E746" s="43" t="s">
        <v>578</v>
      </c>
    </row>
    <row r="747" spans="1:5" x14ac:dyDescent="0.2">
      <c r="A747" s="39">
        <v>743</v>
      </c>
      <c r="B747" s="40" t="s">
        <v>2036</v>
      </c>
      <c r="C747" s="43" t="s">
        <v>2037</v>
      </c>
      <c r="D747" s="43" t="s">
        <v>385</v>
      </c>
      <c r="E747" s="43" t="s">
        <v>386</v>
      </c>
    </row>
    <row r="748" spans="1:5" x14ac:dyDescent="0.2">
      <c r="A748" s="39">
        <v>744</v>
      </c>
      <c r="B748" s="40" t="s">
        <v>2038</v>
      </c>
      <c r="C748" s="43" t="s">
        <v>2039</v>
      </c>
      <c r="D748" s="43" t="s">
        <v>683</v>
      </c>
      <c r="E748" s="43" t="s">
        <v>499</v>
      </c>
    </row>
    <row r="749" spans="1:5" x14ac:dyDescent="0.2">
      <c r="A749" s="39">
        <v>745</v>
      </c>
      <c r="B749" s="40" t="s">
        <v>2040</v>
      </c>
      <c r="C749" s="43" t="s">
        <v>2041</v>
      </c>
      <c r="D749" s="43" t="s">
        <v>595</v>
      </c>
      <c r="E749" s="43" t="s">
        <v>731</v>
      </c>
    </row>
    <row r="750" spans="1:5" x14ac:dyDescent="0.2">
      <c r="A750" s="39">
        <v>746</v>
      </c>
      <c r="B750" s="40" t="s">
        <v>2040</v>
      </c>
      <c r="C750" s="43" t="s">
        <v>2041</v>
      </c>
      <c r="D750" s="43" t="s">
        <v>595</v>
      </c>
      <c r="E750" s="43" t="s">
        <v>575</v>
      </c>
    </row>
    <row r="751" spans="1:5" x14ac:dyDescent="0.2">
      <c r="A751" s="39">
        <v>747</v>
      </c>
      <c r="B751" s="40" t="s">
        <v>2042</v>
      </c>
      <c r="C751" s="43" t="s">
        <v>2043</v>
      </c>
      <c r="D751" s="43" t="s">
        <v>2044</v>
      </c>
      <c r="E751" s="43" t="s">
        <v>676</v>
      </c>
    </row>
    <row r="752" spans="1:5" x14ac:dyDescent="0.2">
      <c r="A752" s="39">
        <v>748</v>
      </c>
      <c r="B752" s="40" t="s">
        <v>2045</v>
      </c>
      <c r="C752" s="43" t="s">
        <v>2046</v>
      </c>
      <c r="D752" s="43" t="s">
        <v>595</v>
      </c>
      <c r="E752" s="43" t="s">
        <v>731</v>
      </c>
    </row>
    <row r="753" spans="1:5" x14ac:dyDescent="0.2">
      <c r="A753" s="39">
        <v>749</v>
      </c>
      <c r="B753" s="40" t="s">
        <v>2047</v>
      </c>
      <c r="C753" s="43" t="s">
        <v>2048</v>
      </c>
      <c r="D753" s="43" t="s">
        <v>595</v>
      </c>
      <c r="E753" s="43" t="s">
        <v>731</v>
      </c>
    </row>
    <row r="754" spans="1:5" x14ac:dyDescent="0.2">
      <c r="A754" s="39">
        <v>750</v>
      </c>
      <c r="B754" s="40" t="s">
        <v>2049</v>
      </c>
      <c r="C754" s="43" t="s">
        <v>2050</v>
      </c>
      <c r="D754" s="43" t="s">
        <v>498</v>
      </c>
      <c r="E754" s="43" t="s">
        <v>308</v>
      </c>
    </row>
    <row r="755" spans="1:5" x14ac:dyDescent="0.2">
      <c r="A755" s="39">
        <v>751</v>
      </c>
      <c r="B755" s="40" t="s">
        <v>2051</v>
      </c>
      <c r="C755" s="43" t="s">
        <v>2052</v>
      </c>
      <c r="D755" s="43" t="s">
        <v>461</v>
      </c>
      <c r="E755" s="43" t="s">
        <v>376</v>
      </c>
    </row>
    <row r="756" spans="1:5" x14ac:dyDescent="0.2">
      <c r="A756" s="39">
        <v>752</v>
      </c>
      <c r="B756" s="40" t="s">
        <v>2053</v>
      </c>
      <c r="C756" s="43" t="s">
        <v>2054</v>
      </c>
      <c r="D756" s="43" t="s">
        <v>400</v>
      </c>
      <c r="E756" s="43" t="s">
        <v>512</v>
      </c>
    </row>
    <row r="757" spans="1:5" x14ac:dyDescent="0.2">
      <c r="A757" s="39">
        <v>753</v>
      </c>
      <c r="B757" s="40" t="s">
        <v>2055</v>
      </c>
      <c r="C757" s="43" t="s">
        <v>2056</v>
      </c>
      <c r="D757" s="43" t="s">
        <v>396</v>
      </c>
      <c r="E757" s="43" t="s">
        <v>397</v>
      </c>
    </row>
    <row r="758" spans="1:5" x14ac:dyDescent="0.2">
      <c r="A758" s="39">
        <v>754</v>
      </c>
      <c r="B758" s="40" t="s">
        <v>2057</v>
      </c>
      <c r="C758" s="43" t="s">
        <v>71</v>
      </c>
      <c r="D758" s="43" t="s">
        <v>2058</v>
      </c>
      <c r="E758" s="43" t="s">
        <v>297</v>
      </c>
    </row>
    <row r="759" spans="1:5" x14ac:dyDescent="0.2">
      <c r="A759" s="39">
        <v>755</v>
      </c>
      <c r="B759" s="40" t="s">
        <v>2059</v>
      </c>
      <c r="C759" s="43" t="s">
        <v>2060</v>
      </c>
      <c r="D759" s="43" t="s">
        <v>1757</v>
      </c>
      <c r="E759" s="43" t="s">
        <v>475</v>
      </c>
    </row>
    <row r="760" spans="1:5" x14ac:dyDescent="0.2">
      <c r="A760" s="39">
        <v>756</v>
      </c>
      <c r="B760" s="40" t="s">
        <v>2061</v>
      </c>
      <c r="C760" s="43" t="s">
        <v>2062</v>
      </c>
      <c r="D760" s="43" t="s">
        <v>607</v>
      </c>
      <c r="E760" s="43" t="s">
        <v>739</v>
      </c>
    </row>
    <row r="761" spans="1:5" x14ac:dyDescent="0.2">
      <c r="A761" s="39">
        <v>757</v>
      </c>
      <c r="B761" s="40" t="s">
        <v>2063</v>
      </c>
      <c r="C761" s="43" t="s">
        <v>2064</v>
      </c>
      <c r="D761" s="43" t="s">
        <v>1852</v>
      </c>
      <c r="E761" s="43" t="s">
        <v>462</v>
      </c>
    </row>
    <row r="762" spans="1:5" x14ac:dyDescent="0.2">
      <c r="A762" s="39">
        <v>758</v>
      </c>
      <c r="B762" s="40" t="s">
        <v>2065</v>
      </c>
      <c r="C762" s="43" t="s">
        <v>2066</v>
      </c>
      <c r="D762" s="43" t="s">
        <v>396</v>
      </c>
      <c r="E762" s="43" t="s">
        <v>397</v>
      </c>
    </row>
    <row r="763" spans="1:5" x14ac:dyDescent="0.2">
      <c r="A763" s="39">
        <v>759</v>
      </c>
      <c r="B763" s="40" t="s">
        <v>2067</v>
      </c>
      <c r="C763" s="43" t="s">
        <v>2068</v>
      </c>
      <c r="D763" s="43" t="s">
        <v>672</v>
      </c>
      <c r="E763" s="43" t="s">
        <v>739</v>
      </c>
    </row>
    <row r="764" spans="1:5" x14ac:dyDescent="0.2">
      <c r="A764" s="39">
        <v>760</v>
      </c>
      <c r="B764" s="40" t="s">
        <v>2069</v>
      </c>
      <c r="C764" s="43" t="s">
        <v>2070</v>
      </c>
      <c r="D764" s="43" t="s">
        <v>2071</v>
      </c>
      <c r="E764" s="43" t="s">
        <v>308</v>
      </c>
    </row>
    <row r="765" spans="1:5" x14ac:dyDescent="0.2">
      <c r="A765" s="39">
        <v>761</v>
      </c>
      <c r="B765" s="40" t="s">
        <v>2072</v>
      </c>
      <c r="C765" s="43" t="s">
        <v>2073</v>
      </c>
      <c r="D765" s="43" t="s">
        <v>1005</v>
      </c>
      <c r="E765" s="43" t="s">
        <v>525</v>
      </c>
    </row>
    <row r="766" spans="1:5" x14ac:dyDescent="0.2">
      <c r="A766" s="39">
        <v>762</v>
      </c>
      <c r="B766" s="40" t="s">
        <v>2074</v>
      </c>
      <c r="C766" s="43" t="s">
        <v>2075</v>
      </c>
      <c r="D766" s="43" t="s">
        <v>1085</v>
      </c>
      <c r="E766" s="43" t="s">
        <v>966</v>
      </c>
    </row>
    <row r="767" spans="1:5" x14ac:dyDescent="0.2">
      <c r="A767" s="39">
        <v>763</v>
      </c>
      <c r="B767" s="40" t="s">
        <v>2076</v>
      </c>
      <c r="C767" s="43" t="s">
        <v>2077</v>
      </c>
      <c r="D767" s="43" t="s">
        <v>498</v>
      </c>
      <c r="E767" s="43" t="s">
        <v>308</v>
      </c>
    </row>
    <row r="768" spans="1:5" x14ac:dyDescent="0.2">
      <c r="A768" s="39">
        <v>764</v>
      </c>
      <c r="B768" s="40" t="s">
        <v>2078</v>
      </c>
      <c r="C768" s="43" t="s">
        <v>2079</v>
      </c>
      <c r="D768" s="43" t="s">
        <v>568</v>
      </c>
      <c r="E768" s="43" t="s">
        <v>296</v>
      </c>
    </row>
    <row r="769" spans="1:5" x14ac:dyDescent="0.2">
      <c r="A769" s="39">
        <v>765</v>
      </c>
      <c r="B769" s="40" t="s">
        <v>2080</v>
      </c>
      <c r="C769" s="43" t="s">
        <v>2081</v>
      </c>
      <c r="D769" s="43" t="s">
        <v>568</v>
      </c>
      <c r="E769" s="43" t="s">
        <v>296</v>
      </c>
    </row>
    <row r="770" spans="1:5" x14ac:dyDescent="0.2">
      <c r="A770" s="39">
        <v>766</v>
      </c>
      <c r="B770" s="40" t="s">
        <v>2082</v>
      </c>
      <c r="C770" s="43" t="s">
        <v>2083</v>
      </c>
      <c r="D770" s="43" t="s">
        <v>598</v>
      </c>
      <c r="E770" s="43" t="s">
        <v>599</v>
      </c>
    </row>
    <row r="771" spans="1:5" x14ac:dyDescent="0.2">
      <c r="A771" s="39">
        <v>767</v>
      </c>
      <c r="B771" s="40" t="s">
        <v>2084</v>
      </c>
      <c r="C771" s="43" t="s">
        <v>2085</v>
      </c>
      <c r="D771" s="43" t="s">
        <v>2086</v>
      </c>
      <c r="E771" s="43" t="s">
        <v>307</v>
      </c>
    </row>
    <row r="772" spans="1:5" x14ac:dyDescent="0.2">
      <c r="A772" s="39">
        <v>768</v>
      </c>
      <c r="B772" s="40" t="s">
        <v>2087</v>
      </c>
      <c r="C772" s="43" t="s">
        <v>2088</v>
      </c>
      <c r="D772" s="43" t="s">
        <v>404</v>
      </c>
      <c r="E772" s="43" t="s">
        <v>405</v>
      </c>
    </row>
    <row r="773" spans="1:5" x14ac:dyDescent="0.2">
      <c r="A773" s="39">
        <v>769</v>
      </c>
      <c r="B773" s="40" t="s">
        <v>2089</v>
      </c>
      <c r="C773" s="43" t="s">
        <v>2090</v>
      </c>
      <c r="D773" s="43" t="s">
        <v>612</v>
      </c>
      <c r="E773" s="43" t="s">
        <v>613</v>
      </c>
    </row>
    <row r="774" spans="1:5" x14ac:dyDescent="0.2">
      <c r="A774" s="39">
        <v>770</v>
      </c>
      <c r="B774" s="40" t="s">
        <v>2091</v>
      </c>
      <c r="C774" s="43" t="s">
        <v>2092</v>
      </c>
      <c r="D774" s="43" t="s">
        <v>1422</v>
      </c>
      <c r="E774" s="43" t="s">
        <v>424</v>
      </c>
    </row>
    <row r="775" spans="1:5" x14ac:dyDescent="0.2">
      <c r="A775" s="39">
        <v>771</v>
      </c>
      <c r="B775" s="40" t="s">
        <v>2093</v>
      </c>
      <c r="C775" s="43" t="s">
        <v>2094</v>
      </c>
      <c r="D775" s="43" t="s">
        <v>2095</v>
      </c>
      <c r="E775" s="43" t="s">
        <v>298</v>
      </c>
    </row>
    <row r="776" spans="1:5" x14ac:dyDescent="0.2">
      <c r="A776" s="39">
        <v>772</v>
      </c>
      <c r="B776" s="40" t="s">
        <v>2096</v>
      </c>
      <c r="C776" s="43" t="s">
        <v>2097</v>
      </c>
      <c r="D776" s="43" t="s">
        <v>2098</v>
      </c>
      <c r="E776" s="43" t="s">
        <v>397</v>
      </c>
    </row>
    <row r="777" spans="1:5" x14ac:dyDescent="0.2">
      <c r="A777" s="39">
        <v>773</v>
      </c>
      <c r="B777" s="40" t="s">
        <v>2099</v>
      </c>
      <c r="C777" s="43" t="s">
        <v>2100</v>
      </c>
      <c r="D777" s="43" t="s">
        <v>683</v>
      </c>
      <c r="E777" s="43" t="s">
        <v>499</v>
      </c>
    </row>
    <row r="778" spans="1:5" x14ac:dyDescent="0.2">
      <c r="A778" s="39">
        <v>774</v>
      </c>
      <c r="B778" s="40" t="s">
        <v>2101</v>
      </c>
      <c r="C778" s="43" t="s">
        <v>2102</v>
      </c>
      <c r="D778" s="43" t="s">
        <v>2103</v>
      </c>
      <c r="E778" s="43" t="s">
        <v>762</v>
      </c>
    </row>
    <row r="779" spans="1:5" x14ac:dyDescent="0.2">
      <c r="A779" s="39">
        <v>775</v>
      </c>
      <c r="B779" s="40" t="s">
        <v>2101</v>
      </c>
      <c r="C779" s="43" t="s">
        <v>2102</v>
      </c>
      <c r="D779" s="43" t="s">
        <v>2103</v>
      </c>
      <c r="E779" s="43" t="s">
        <v>424</v>
      </c>
    </row>
    <row r="780" spans="1:5" x14ac:dyDescent="0.2">
      <c r="A780" s="39">
        <v>776</v>
      </c>
      <c r="B780" s="40" t="s">
        <v>2104</v>
      </c>
      <c r="C780" s="43" t="s">
        <v>2105</v>
      </c>
      <c r="D780" s="43" t="s">
        <v>404</v>
      </c>
      <c r="E780" s="43" t="s">
        <v>405</v>
      </c>
    </row>
    <row r="781" spans="1:5" x14ac:dyDescent="0.2">
      <c r="A781" s="39">
        <v>777</v>
      </c>
      <c r="B781" s="40" t="s">
        <v>2106</v>
      </c>
      <c r="C781" s="43" t="s">
        <v>98</v>
      </c>
      <c r="D781" s="43" t="s">
        <v>2107</v>
      </c>
      <c r="E781" s="43" t="s">
        <v>291</v>
      </c>
    </row>
    <row r="782" spans="1:5" x14ac:dyDescent="0.2">
      <c r="A782" s="39">
        <v>778</v>
      </c>
      <c r="B782" s="40" t="s">
        <v>2108</v>
      </c>
      <c r="C782" s="43" t="s">
        <v>97</v>
      </c>
      <c r="D782" s="43" t="s">
        <v>1649</v>
      </c>
      <c r="E782" s="43" t="s">
        <v>289</v>
      </c>
    </row>
    <row r="783" spans="1:5" x14ac:dyDescent="0.2">
      <c r="A783" s="39">
        <v>779</v>
      </c>
      <c r="B783" s="40" t="s">
        <v>2109</v>
      </c>
      <c r="C783" s="43" t="s">
        <v>2110</v>
      </c>
      <c r="D783" s="43" t="s">
        <v>1649</v>
      </c>
      <c r="E783" s="43" t="s">
        <v>289</v>
      </c>
    </row>
    <row r="784" spans="1:5" x14ac:dyDescent="0.2">
      <c r="A784" s="39">
        <v>780</v>
      </c>
      <c r="B784" s="40" t="s">
        <v>2111</v>
      </c>
      <c r="C784" s="43" t="s">
        <v>103</v>
      </c>
      <c r="D784" s="43" t="s">
        <v>1649</v>
      </c>
      <c r="E784" s="43" t="s">
        <v>289</v>
      </c>
    </row>
    <row r="785" spans="1:5" x14ac:dyDescent="0.2">
      <c r="A785" s="39">
        <v>781</v>
      </c>
      <c r="B785" s="40" t="s">
        <v>2112</v>
      </c>
      <c r="C785" s="43" t="s">
        <v>2113</v>
      </c>
      <c r="D785" s="43" t="s">
        <v>1649</v>
      </c>
      <c r="E785" s="43" t="s">
        <v>289</v>
      </c>
    </row>
    <row r="786" spans="1:5" x14ac:dyDescent="0.2">
      <c r="A786" s="39">
        <v>782</v>
      </c>
      <c r="B786" s="40" t="s">
        <v>2114</v>
      </c>
      <c r="C786" s="43" t="s">
        <v>359</v>
      </c>
      <c r="D786" s="43" t="s">
        <v>1649</v>
      </c>
      <c r="E786" s="43" t="s">
        <v>289</v>
      </c>
    </row>
    <row r="787" spans="1:5" x14ac:dyDescent="0.2">
      <c r="A787" s="39">
        <v>783</v>
      </c>
      <c r="B787" s="40" t="s">
        <v>2115</v>
      </c>
      <c r="C787" s="43" t="s">
        <v>2116</v>
      </c>
      <c r="D787" s="43" t="s">
        <v>1162</v>
      </c>
      <c r="E787" s="43" t="s">
        <v>584</v>
      </c>
    </row>
    <row r="788" spans="1:5" x14ac:dyDescent="0.2">
      <c r="A788" s="39">
        <v>784</v>
      </c>
      <c r="B788" s="40" t="s">
        <v>2115</v>
      </c>
      <c r="C788" s="43" t="s">
        <v>2116</v>
      </c>
      <c r="D788" s="43" t="s">
        <v>1162</v>
      </c>
      <c r="E788" s="43" t="s">
        <v>516</v>
      </c>
    </row>
    <row r="789" spans="1:5" x14ac:dyDescent="0.2">
      <c r="A789" s="39">
        <v>785</v>
      </c>
      <c r="B789" s="40" t="s">
        <v>2115</v>
      </c>
      <c r="C789" s="43" t="s">
        <v>2116</v>
      </c>
      <c r="D789" s="43" t="s">
        <v>1162</v>
      </c>
      <c r="E789" s="43" t="s">
        <v>571</v>
      </c>
    </row>
    <row r="790" spans="1:5" x14ac:dyDescent="0.2">
      <c r="A790" s="39">
        <v>786</v>
      </c>
      <c r="B790" s="40" t="s">
        <v>2117</v>
      </c>
      <c r="C790" s="43" t="s">
        <v>2118</v>
      </c>
      <c r="D790" s="43" t="s">
        <v>1532</v>
      </c>
      <c r="E790" s="43" t="s">
        <v>739</v>
      </c>
    </row>
    <row r="791" spans="1:5" x14ac:dyDescent="0.2">
      <c r="A791" s="39">
        <v>787</v>
      </c>
      <c r="B791" s="40" t="s">
        <v>2119</v>
      </c>
      <c r="C791" s="43" t="s">
        <v>2120</v>
      </c>
      <c r="D791" s="43" t="s">
        <v>749</v>
      </c>
      <c r="E791" s="43" t="s">
        <v>571</v>
      </c>
    </row>
    <row r="792" spans="1:5" x14ac:dyDescent="0.2">
      <c r="A792" s="39">
        <v>788</v>
      </c>
      <c r="B792" s="40" t="s">
        <v>2121</v>
      </c>
      <c r="C792" s="43" t="s">
        <v>2122</v>
      </c>
      <c r="D792" s="43" t="s">
        <v>749</v>
      </c>
      <c r="E792" s="43" t="s">
        <v>571</v>
      </c>
    </row>
    <row r="793" spans="1:5" x14ac:dyDescent="0.2">
      <c r="A793" s="39">
        <v>789</v>
      </c>
      <c r="B793" s="40" t="s">
        <v>2123</v>
      </c>
      <c r="C793" s="43" t="s">
        <v>2124</v>
      </c>
      <c r="D793" s="43" t="s">
        <v>1535</v>
      </c>
      <c r="E793" s="43" t="s">
        <v>311</v>
      </c>
    </row>
    <row r="794" spans="1:5" x14ac:dyDescent="0.2">
      <c r="A794" s="39">
        <v>790</v>
      </c>
      <c r="B794" s="40" t="s">
        <v>2125</v>
      </c>
      <c r="C794" s="43" t="s">
        <v>2126</v>
      </c>
      <c r="D794" s="43" t="s">
        <v>2127</v>
      </c>
      <c r="E794" s="43" t="s">
        <v>308</v>
      </c>
    </row>
    <row r="795" spans="1:5" x14ac:dyDescent="0.2">
      <c r="A795" s="39">
        <v>791</v>
      </c>
      <c r="B795" s="40" t="s">
        <v>2125</v>
      </c>
      <c r="C795" s="43" t="s">
        <v>2126</v>
      </c>
      <c r="D795" s="43" t="s">
        <v>2127</v>
      </c>
      <c r="E795" s="43" t="s">
        <v>499</v>
      </c>
    </row>
    <row r="796" spans="1:5" x14ac:dyDescent="0.2">
      <c r="A796" s="39">
        <v>792</v>
      </c>
      <c r="B796" s="40" t="s">
        <v>2125</v>
      </c>
      <c r="C796" s="43" t="s">
        <v>2126</v>
      </c>
      <c r="D796" s="43" t="s">
        <v>2127</v>
      </c>
      <c r="E796" s="43" t="s">
        <v>512</v>
      </c>
    </row>
    <row r="797" spans="1:5" x14ac:dyDescent="0.2">
      <c r="A797" s="39">
        <v>793</v>
      </c>
      <c r="B797" s="40" t="s">
        <v>2128</v>
      </c>
      <c r="C797" s="43" t="s">
        <v>2129</v>
      </c>
      <c r="D797" s="43" t="s">
        <v>2130</v>
      </c>
      <c r="E797" s="43" t="s">
        <v>401</v>
      </c>
    </row>
    <row r="798" spans="1:5" x14ac:dyDescent="0.2">
      <c r="A798" s="39">
        <v>794</v>
      </c>
      <c r="B798" s="40" t="s">
        <v>2128</v>
      </c>
      <c r="C798" s="43" t="s">
        <v>2129</v>
      </c>
      <c r="D798" s="43" t="s">
        <v>2130</v>
      </c>
      <c r="E798" s="43" t="s">
        <v>471</v>
      </c>
    </row>
    <row r="799" spans="1:5" x14ac:dyDescent="0.2">
      <c r="A799" s="39">
        <v>795</v>
      </c>
      <c r="B799" s="40" t="s">
        <v>2131</v>
      </c>
      <c r="C799" s="43" t="s">
        <v>2132</v>
      </c>
      <c r="D799" s="43" t="s">
        <v>2130</v>
      </c>
      <c r="E799" s="43" t="s">
        <v>471</v>
      </c>
    </row>
    <row r="800" spans="1:5" x14ac:dyDescent="0.2">
      <c r="A800" s="39">
        <v>796</v>
      </c>
      <c r="B800" s="40" t="s">
        <v>2133</v>
      </c>
      <c r="C800" s="43" t="s">
        <v>2134</v>
      </c>
      <c r="D800" s="43" t="s">
        <v>2135</v>
      </c>
      <c r="E800" s="43" t="s">
        <v>757</v>
      </c>
    </row>
    <row r="801" spans="1:5" x14ac:dyDescent="0.2">
      <c r="A801" s="39">
        <v>797</v>
      </c>
      <c r="B801" s="40" t="s">
        <v>2136</v>
      </c>
      <c r="C801" s="43" t="s">
        <v>2137</v>
      </c>
      <c r="D801" s="43" t="s">
        <v>929</v>
      </c>
      <c r="E801" s="43" t="s">
        <v>930</v>
      </c>
    </row>
    <row r="802" spans="1:5" x14ac:dyDescent="0.2">
      <c r="A802" s="39">
        <v>798</v>
      </c>
      <c r="B802" s="40" t="s">
        <v>2138</v>
      </c>
      <c r="C802" s="43" t="s">
        <v>2139</v>
      </c>
      <c r="D802" s="43" t="s">
        <v>565</v>
      </c>
      <c r="E802" s="43" t="s">
        <v>424</v>
      </c>
    </row>
    <row r="803" spans="1:5" x14ac:dyDescent="0.2">
      <c r="A803" s="39">
        <v>799</v>
      </c>
      <c r="B803" s="40" t="s">
        <v>2140</v>
      </c>
      <c r="C803" s="43" t="s">
        <v>2141</v>
      </c>
      <c r="D803" s="43" t="s">
        <v>1422</v>
      </c>
      <c r="E803" s="43" t="s">
        <v>424</v>
      </c>
    </row>
    <row r="804" spans="1:5" x14ac:dyDescent="0.2">
      <c r="A804" s="39">
        <v>800</v>
      </c>
      <c r="B804" s="40" t="s">
        <v>2142</v>
      </c>
      <c r="C804" s="43" t="s">
        <v>2143</v>
      </c>
      <c r="D804" s="43" t="s">
        <v>926</v>
      </c>
      <c r="E804" s="43" t="s">
        <v>508</v>
      </c>
    </row>
    <row r="805" spans="1:5" x14ac:dyDescent="0.2">
      <c r="A805" s="39">
        <v>801</v>
      </c>
      <c r="B805" s="40" t="s">
        <v>2144</v>
      </c>
      <c r="C805" s="43" t="s">
        <v>2145</v>
      </c>
      <c r="D805" s="43" t="s">
        <v>2146</v>
      </c>
      <c r="E805" s="43" t="s">
        <v>466</v>
      </c>
    </row>
    <row r="806" spans="1:5" x14ac:dyDescent="0.2">
      <c r="A806" s="39">
        <v>802</v>
      </c>
      <c r="B806" s="40" t="s">
        <v>2147</v>
      </c>
      <c r="C806" s="43" t="s">
        <v>2148</v>
      </c>
      <c r="D806" s="43" t="s">
        <v>1293</v>
      </c>
      <c r="E806" s="43" t="s">
        <v>386</v>
      </c>
    </row>
    <row r="807" spans="1:5" x14ac:dyDescent="0.2">
      <c r="A807" s="39">
        <v>803</v>
      </c>
      <c r="B807" s="40" t="s">
        <v>2149</v>
      </c>
      <c r="C807" s="43" t="s">
        <v>2150</v>
      </c>
      <c r="D807" s="43" t="s">
        <v>558</v>
      </c>
      <c r="E807" s="43" t="s">
        <v>559</v>
      </c>
    </row>
    <row r="808" spans="1:5" x14ac:dyDescent="0.2">
      <c r="A808" s="39">
        <v>804</v>
      </c>
      <c r="B808" s="40" t="s">
        <v>2149</v>
      </c>
      <c r="C808" s="43" t="s">
        <v>2150</v>
      </c>
      <c r="D808" s="43" t="s">
        <v>558</v>
      </c>
      <c r="E808" s="43" t="s">
        <v>575</v>
      </c>
    </row>
    <row r="809" spans="1:5" x14ac:dyDescent="0.2">
      <c r="A809" s="39">
        <v>805</v>
      </c>
      <c r="B809" s="40" t="s">
        <v>2149</v>
      </c>
      <c r="C809" s="43" t="s">
        <v>2150</v>
      </c>
      <c r="D809" s="43" t="s">
        <v>558</v>
      </c>
      <c r="E809" s="43" t="s">
        <v>508</v>
      </c>
    </row>
    <row r="810" spans="1:5" x14ac:dyDescent="0.2">
      <c r="A810" s="39">
        <v>806</v>
      </c>
      <c r="B810" s="40" t="s">
        <v>2151</v>
      </c>
      <c r="C810" s="43" t="s">
        <v>2152</v>
      </c>
      <c r="D810" s="43" t="s">
        <v>1156</v>
      </c>
      <c r="E810" s="43" t="s">
        <v>753</v>
      </c>
    </row>
    <row r="811" spans="1:5" x14ac:dyDescent="0.2">
      <c r="A811" s="39">
        <v>807</v>
      </c>
      <c r="B811" s="40" t="s">
        <v>2153</v>
      </c>
      <c r="C811" s="43" t="s">
        <v>2154</v>
      </c>
      <c r="D811" s="43" t="s">
        <v>2155</v>
      </c>
      <c r="E811" s="43" t="s">
        <v>310</v>
      </c>
    </row>
    <row r="812" spans="1:5" x14ac:dyDescent="0.2">
      <c r="A812" s="39">
        <v>808</v>
      </c>
      <c r="B812" s="40" t="s">
        <v>2156</v>
      </c>
      <c r="C812" s="43" t="s">
        <v>2157</v>
      </c>
      <c r="D812" s="43" t="s">
        <v>2155</v>
      </c>
      <c r="E812" s="43" t="s">
        <v>310</v>
      </c>
    </row>
    <row r="813" spans="1:5" x14ac:dyDescent="0.2">
      <c r="A813" s="39">
        <v>809</v>
      </c>
      <c r="B813" s="40" t="s">
        <v>2158</v>
      </c>
      <c r="C813" s="43" t="s">
        <v>2159</v>
      </c>
      <c r="D813" s="43" t="s">
        <v>2155</v>
      </c>
      <c r="E813" s="43" t="s">
        <v>310</v>
      </c>
    </row>
    <row r="814" spans="1:5" x14ac:dyDescent="0.2">
      <c r="A814" s="39">
        <v>810</v>
      </c>
      <c r="B814" s="40" t="s">
        <v>2160</v>
      </c>
      <c r="C814" s="43" t="s">
        <v>2161</v>
      </c>
      <c r="D814" s="43" t="s">
        <v>2155</v>
      </c>
      <c r="E814" s="43" t="s">
        <v>310</v>
      </c>
    </row>
    <row r="815" spans="1:5" x14ac:dyDescent="0.2">
      <c r="A815" s="39">
        <v>811</v>
      </c>
      <c r="B815" s="40" t="s">
        <v>2162</v>
      </c>
      <c r="C815" s="43" t="s">
        <v>2163</v>
      </c>
      <c r="D815" s="43" t="s">
        <v>412</v>
      </c>
      <c r="E815" s="43" t="s">
        <v>431</v>
      </c>
    </row>
    <row r="816" spans="1:5" x14ac:dyDescent="0.2">
      <c r="A816" s="39">
        <v>812</v>
      </c>
      <c r="B816" s="40" t="s">
        <v>2162</v>
      </c>
      <c r="C816" s="43" t="s">
        <v>2163</v>
      </c>
      <c r="D816" s="43" t="s">
        <v>412</v>
      </c>
      <c r="E816" s="43" t="s">
        <v>413</v>
      </c>
    </row>
    <row r="817" spans="1:5" x14ac:dyDescent="0.2">
      <c r="A817" s="39">
        <v>813</v>
      </c>
      <c r="B817" s="40" t="s">
        <v>2164</v>
      </c>
      <c r="C817" s="43" t="s">
        <v>2165</v>
      </c>
      <c r="D817" s="43" t="s">
        <v>1228</v>
      </c>
      <c r="E817" s="43" t="s">
        <v>466</v>
      </c>
    </row>
    <row r="818" spans="1:5" x14ac:dyDescent="0.2">
      <c r="A818" s="39">
        <v>814</v>
      </c>
      <c r="B818" s="40" t="s">
        <v>2166</v>
      </c>
      <c r="C818" s="43" t="s">
        <v>2167</v>
      </c>
      <c r="D818" s="43" t="s">
        <v>2168</v>
      </c>
      <c r="E818" s="43" t="s">
        <v>966</v>
      </c>
    </row>
    <row r="819" spans="1:5" x14ac:dyDescent="0.2">
      <c r="A819" s="39">
        <v>815</v>
      </c>
      <c r="B819" s="40" t="s">
        <v>2169</v>
      </c>
      <c r="C819" s="43" t="s">
        <v>2170</v>
      </c>
      <c r="D819" s="43" t="s">
        <v>2171</v>
      </c>
      <c r="E819" s="43" t="s">
        <v>731</v>
      </c>
    </row>
    <row r="820" spans="1:5" x14ac:dyDescent="0.2">
      <c r="A820" s="39">
        <v>816</v>
      </c>
      <c r="B820" s="40" t="s">
        <v>2172</v>
      </c>
      <c r="C820" s="43" t="s">
        <v>2173</v>
      </c>
      <c r="D820" s="43" t="s">
        <v>1353</v>
      </c>
      <c r="E820" s="43" t="s">
        <v>753</v>
      </c>
    </row>
    <row r="821" spans="1:5" x14ac:dyDescent="0.2">
      <c r="A821" s="39">
        <v>817</v>
      </c>
      <c r="B821" s="40" t="s">
        <v>2174</v>
      </c>
      <c r="C821" s="43" t="s">
        <v>2175</v>
      </c>
      <c r="D821" s="43" t="s">
        <v>1525</v>
      </c>
      <c r="E821" s="43" t="s">
        <v>541</v>
      </c>
    </row>
    <row r="822" spans="1:5" x14ac:dyDescent="0.2">
      <c r="A822" s="39">
        <v>818</v>
      </c>
      <c r="B822" s="40" t="s">
        <v>2176</v>
      </c>
      <c r="C822" s="43" t="s">
        <v>2177</v>
      </c>
      <c r="D822" s="43" t="s">
        <v>1696</v>
      </c>
      <c r="E822" s="43" t="s">
        <v>298</v>
      </c>
    </row>
    <row r="823" spans="1:5" x14ac:dyDescent="0.2">
      <c r="A823" s="39">
        <v>819</v>
      </c>
      <c r="B823" s="40" t="s">
        <v>2178</v>
      </c>
      <c r="C823" s="43" t="s">
        <v>2179</v>
      </c>
      <c r="D823" s="43" t="s">
        <v>935</v>
      </c>
      <c r="E823" s="43" t="s">
        <v>308</v>
      </c>
    </row>
    <row r="824" spans="1:5" x14ac:dyDescent="0.2">
      <c r="A824" s="39">
        <v>820</v>
      </c>
      <c r="B824" s="40" t="s">
        <v>2180</v>
      </c>
      <c r="C824" s="43" t="s">
        <v>2181</v>
      </c>
      <c r="D824" s="43" t="s">
        <v>935</v>
      </c>
      <c r="E824" s="43" t="s">
        <v>308</v>
      </c>
    </row>
    <row r="825" spans="1:5" x14ac:dyDescent="0.2">
      <c r="A825" s="39">
        <v>821</v>
      </c>
      <c r="B825" s="40" t="s">
        <v>2180</v>
      </c>
      <c r="C825" s="43" t="s">
        <v>2181</v>
      </c>
      <c r="D825" s="43" t="s">
        <v>935</v>
      </c>
      <c r="E825" s="43" t="s">
        <v>499</v>
      </c>
    </row>
    <row r="826" spans="1:5" x14ac:dyDescent="0.2">
      <c r="A826" s="39">
        <v>822</v>
      </c>
      <c r="B826" s="40" t="s">
        <v>2182</v>
      </c>
      <c r="C826" s="43" t="s">
        <v>2183</v>
      </c>
      <c r="D826" s="43" t="s">
        <v>683</v>
      </c>
      <c r="E826" s="43" t="s">
        <v>499</v>
      </c>
    </row>
    <row r="827" spans="1:5" x14ac:dyDescent="0.2">
      <c r="A827" s="39">
        <v>823</v>
      </c>
      <c r="B827" s="40" t="s">
        <v>2182</v>
      </c>
      <c r="C827" s="43" t="s">
        <v>2183</v>
      </c>
      <c r="D827" s="43" t="s">
        <v>683</v>
      </c>
      <c r="E827" s="43" t="s">
        <v>466</v>
      </c>
    </row>
    <row r="828" spans="1:5" x14ac:dyDescent="0.2">
      <c r="A828" s="39">
        <v>824</v>
      </c>
      <c r="B828" s="40" t="s">
        <v>2184</v>
      </c>
      <c r="C828" s="43" t="s">
        <v>2185</v>
      </c>
      <c r="D828" s="43" t="s">
        <v>683</v>
      </c>
      <c r="E828" s="43" t="s">
        <v>499</v>
      </c>
    </row>
    <row r="829" spans="1:5" x14ac:dyDescent="0.2">
      <c r="A829" s="39">
        <v>825</v>
      </c>
      <c r="B829" s="40" t="s">
        <v>2186</v>
      </c>
      <c r="C829" s="43" t="s">
        <v>2187</v>
      </c>
      <c r="D829" s="43" t="s">
        <v>1910</v>
      </c>
      <c r="E829" s="43" t="s">
        <v>297</v>
      </c>
    </row>
    <row r="830" spans="1:5" x14ac:dyDescent="0.2">
      <c r="A830" s="39">
        <v>826</v>
      </c>
      <c r="B830" s="40" t="s">
        <v>2188</v>
      </c>
      <c r="C830" s="43" t="s">
        <v>2189</v>
      </c>
      <c r="D830" s="43" t="s">
        <v>730</v>
      </c>
      <c r="E830" s="43" t="s">
        <v>731</v>
      </c>
    </row>
    <row r="831" spans="1:5" x14ac:dyDescent="0.2">
      <c r="A831" s="39">
        <v>827</v>
      </c>
      <c r="B831" s="40" t="s">
        <v>2190</v>
      </c>
      <c r="C831" s="43" t="s">
        <v>2191</v>
      </c>
      <c r="D831" s="43" t="s">
        <v>2192</v>
      </c>
      <c r="E831" s="43" t="s">
        <v>555</v>
      </c>
    </row>
    <row r="832" spans="1:5" x14ac:dyDescent="0.2">
      <c r="A832" s="39">
        <v>828</v>
      </c>
      <c r="B832" s="40" t="s">
        <v>2190</v>
      </c>
      <c r="C832" s="43" t="s">
        <v>2191</v>
      </c>
      <c r="D832" s="43" t="s">
        <v>2192</v>
      </c>
      <c r="E832" s="43" t="s">
        <v>578</v>
      </c>
    </row>
    <row r="833" spans="1:5" x14ac:dyDescent="0.2">
      <c r="A833" s="39">
        <v>829</v>
      </c>
      <c r="B833" s="40" t="s">
        <v>2193</v>
      </c>
      <c r="C833" s="43" t="s">
        <v>2194</v>
      </c>
      <c r="D833" s="43" t="s">
        <v>404</v>
      </c>
      <c r="E833" s="43" t="s">
        <v>405</v>
      </c>
    </row>
    <row r="834" spans="1:5" x14ac:dyDescent="0.2">
      <c r="A834" s="39">
        <v>830</v>
      </c>
      <c r="B834" s="40" t="s">
        <v>2195</v>
      </c>
      <c r="C834" s="43" t="s">
        <v>2196</v>
      </c>
      <c r="D834" s="43" t="s">
        <v>2197</v>
      </c>
      <c r="E834" s="43" t="s">
        <v>687</v>
      </c>
    </row>
    <row r="835" spans="1:5" x14ac:dyDescent="0.2">
      <c r="A835" s="39">
        <v>831</v>
      </c>
      <c r="B835" s="40" t="s">
        <v>2198</v>
      </c>
      <c r="C835" s="43" t="s">
        <v>73</v>
      </c>
      <c r="D835" s="43" t="s">
        <v>1360</v>
      </c>
      <c r="E835" s="43" t="s">
        <v>291</v>
      </c>
    </row>
    <row r="836" spans="1:5" x14ac:dyDescent="0.2">
      <c r="A836" s="39">
        <v>832</v>
      </c>
      <c r="B836" s="40" t="s">
        <v>2199</v>
      </c>
      <c r="C836" s="43" t="s">
        <v>2200</v>
      </c>
      <c r="D836" s="43" t="s">
        <v>897</v>
      </c>
      <c r="E836" s="43" t="s">
        <v>676</v>
      </c>
    </row>
    <row r="837" spans="1:5" x14ac:dyDescent="0.2">
      <c r="A837" s="39">
        <v>833</v>
      </c>
      <c r="B837" s="40" t="s">
        <v>2201</v>
      </c>
      <c r="C837" s="43" t="s">
        <v>2202</v>
      </c>
      <c r="D837" s="43" t="s">
        <v>1525</v>
      </c>
      <c r="E837" s="43" t="s">
        <v>541</v>
      </c>
    </row>
    <row r="838" spans="1:5" x14ac:dyDescent="0.2">
      <c r="A838" s="39">
        <v>834</v>
      </c>
      <c r="B838" s="40" t="s">
        <v>2203</v>
      </c>
      <c r="C838" s="43" t="s">
        <v>2204</v>
      </c>
      <c r="D838" s="43"/>
      <c r="E838" s="43" t="s">
        <v>575</v>
      </c>
    </row>
    <row r="839" spans="1:5" x14ac:dyDescent="0.2">
      <c r="A839" s="39">
        <v>835</v>
      </c>
      <c r="B839" s="40" t="s">
        <v>2205</v>
      </c>
      <c r="C839" s="43" t="s">
        <v>2206</v>
      </c>
      <c r="D839" s="43" t="s">
        <v>1134</v>
      </c>
      <c r="E839" s="43" t="s">
        <v>397</v>
      </c>
    </row>
    <row r="840" spans="1:5" x14ac:dyDescent="0.2">
      <c r="A840" s="39">
        <v>836</v>
      </c>
      <c r="B840" s="40" t="s">
        <v>2207</v>
      </c>
      <c r="C840" s="43" t="s">
        <v>48</v>
      </c>
      <c r="D840" s="43" t="s">
        <v>788</v>
      </c>
      <c r="E840" s="43" t="s">
        <v>287</v>
      </c>
    </row>
    <row r="841" spans="1:5" x14ac:dyDescent="0.2">
      <c r="A841" s="39">
        <v>837</v>
      </c>
      <c r="B841" s="40" t="s">
        <v>2208</v>
      </c>
      <c r="C841" s="43" t="s">
        <v>56</v>
      </c>
      <c r="D841" s="43" t="s">
        <v>788</v>
      </c>
      <c r="E841" s="43" t="s">
        <v>287</v>
      </c>
    </row>
    <row r="842" spans="1:5" x14ac:dyDescent="0.2">
      <c r="A842" s="39">
        <v>838</v>
      </c>
      <c r="B842" s="40" t="s">
        <v>2209</v>
      </c>
      <c r="C842" s="43" t="s">
        <v>69</v>
      </c>
      <c r="D842" s="43">
        <v>3175</v>
      </c>
      <c r="E842" s="43" t="s">
        <v>287</v>
      </c>
    </row>
    <row r="843" spans="1:5" x14ac:dyDescent="0.2">
      <c r="A843" s="39">
        <v>839</v>
      </c>
      <c r="B843" s="40" t="s">
        <v>2210</v>
      </c>
      <c r="C843" s="43" t="s">
        <v>2211</v>
      </c>
      <c r="D843" s="43" t="s">
        <v>375</v>
      </c>
      <c r="E843" s="43" t="s">
        <v>376</v>
      </c>
    </row>
    <row r="844" spans="1:5" x14ac:dyDescent="0.2">
      <c r="A844" s="39">
        <v>840</v>
      </c>
      <c r="B844" s="40" t="s">
        <v>2212</v>
      </c>
      <c r="C844" s="43" t="s">
        <v>2213</v>
      </c>
      <c r="D844" s="43" t="s">
        <v>1422</v>
      </c>
      <c r="E844" s="43" t="s">
        <v>376</v>
      </c>
    </row>
    <row r="845" spans="1:5" x14ac:dyDescent="0.2">
      <c r="A845" s="39">
        <v>841</v>
      </c>
      <c r="B845" s="40" t="s">
        <v>2212</v>
      </c>
      <c r="C845" s="43" t="s">
        <v>2213</v>
      </c>
      <c r="D845" s="43" t="s">
        <v>1422</v>
      </c>
      <c r="E845" s="43" t="s">
        <v>424</v>
      </c>
    </row>
    <row r="846" spans="1:5" x14ac:dyDescent="0.2">
      <c r="A846" s="39">
        <v>842</v>
      </c>
      <c r="B846" s="40" t="s">
        <v>2214</v>
      </c>
      <c r="C846" s="43" t="s">
        <v>2215</v>
      </c>
      <c r="D846" s="43" t="s">
        <v>667</v>
      </c>
      <c r="E846" s="43" t="s">
        <v>575</v>
      </c>
    </row>
    <row r="847" spans="1:5" x14ac:dyDescent="0.2">
      <c r="A847" s="39">
        <v>843</v>
      </c>
      <c r="B847" s="40" t="s">
        <v>2216</v>
      </c>
      <c r="C847" s="43" t="s">
        <v>2217</v>
      </c>
      <c r="D847" s="43" t="s">
        <v>686</v>
      </c>
      <c r="E847" s="43" t="s">
        <v>687</v>
      </c>
    </row>
    <row r="848" spans="1:5" x14ac:dyDescent="0.2">
      <c r="A848" s="39">
        <v>844</v>
      </c>
      <c r="B848" s="40" t="s">
        <v>2218</v>
      </c>
      <c r="C848" s="43" t="s">
        <v>2219</v>
      </c>
      <c r="D848" s="43" t="s">
        <v>456</v>
      </c>
      <c r="E848" s="43" t="s">
        <v>762</v>
      </c>
    </row>
    <row r="849" spans="1:5" x14ac:dyDescent="0.2">
      <c r="A849" s="39">
        <v>845</v>
      </c>
      <c r="B849" s="40" t="s">
        <v>2218</v>
      </c>
      <c r="C849" s="43" t="s">
        <v>2219</v>
      </c>
      <c r="D849" s="43" t="s">
        <v>456</v>
      </c>
      <c r="E849" s="43" t="s">
        <v>409</v>
      </c>
    </row>
    <row r="850" spans="1:5" x14ac:dyDescent="0.2">
      <c r="A850" s="39">
        <v>846</v>
      </c>
      <c r="B850" s="40" t="s">
        <v>2220</v>
      </c>
      <c r="C850" s="43" t="s">
        <v>2221</v>
      </c>
      <c r="D850" s="43" t="s">
        <v>2222</v>
      </c>
      <c r="E850" s="43" t="s">
        <v>499</v>
      </c>
    </row>
    <row r="851" spans="1:5" x14ac:dyDescent="0.2">
      <c r="A851" s="39">
        <v>847</v>
      </c>
      <c r="B851" s="40" t="s">
        <v>2220</v>
      </c>
      <c r="C851" s="43" t="s">
        <v>2221</v>
      </c>
      <c r="D851" s="43" t="s">
        <v>2222</v>
      </c>
      <c r="E851" s="43" t="s">
        <v>466</v>
      </c>
    </row>
    <row r="852" spans="1:5" x14ac:dyDescent="0.2">
      <c r="A852" s="39">
        <v>848</v>
      </c>
      <c r="B852" s="40" t="s">
        <v>2223</v>
      </c>
      <c r="C852" s="43" t="s">
        <v>2224</v>
      </c>
      <c r="D852" s="43" t="s">
        <v>1917</v>
      </c>
      <c r="E852" s="43" t="s">
        <v>386</v>
      </c>
    </row>
    <row r="853" spans="1:5" x14ac:dyDescent="0.2">
      <c r="A853" s="39">
        <v>849</v>
      </c>
      <c r="B853" s="40" t="s">
        <v>2225</v>
      </c>
      <c r="C853" s="43" t="s">
        <v>2226</v>
      </c>
      <c r="D853" s="43" t="s">
        <v>1862</v>
      </c>
      <c r="E853" s="43" t="s">
        <v>627</v>
      </c>
    </row>
    <row r="854" spans="1:5" x14ac:dyDescent="0.2">
      <c r="A854" s="39">
        <v>850</v>
      </c>
      <c r="B854" s="40" t="s">
        <v>2227</v>
      </c>
      <c r="C854" s="43" t="s">
        <v>2228</v>
      </c>
      <c r="D854" s="43" t="s">
        <v>423</v>
      </c>
      <c r="E854" s="43" t="s">
        <v>424</v>
      </c>
    </row>
    <row r="855" spans="1:5" x14ac:dyDescent="0.2">
      <c r="A855" s="39">
        <v>851</v>
      </c>
      <c r="B855" s="40" t="s">
        <v>2229</v>
      </c>
      <c r="C855" s="43" t="s">
        <v>2230</v>
      </c>
      <c r="D855" s="43" t="s">
        <v>1053</v>
      </c>
      <c r="E855" s="43" t="s">
        <v>475</v>
      </c>
    </row>
    <row r="856" spans="1:5" x14ac:dyDescent="0.2">
      <c r="A856" s="39">
        <v>852</v>
      </c>
      <c r="B856" s="40" t="s">
        <v>2231</v>
      </c>
      <c r="C856" s="43" t="s">
        <v>2232</v>
      </c>
      <c r="D856" s="43" t="s">
        <v>2233</v>
      </c>
      <c r="E856" s="43" t="s">
        <v>525</v>
      </c>
    </row>
    <row r="857" spans="1:5" x14ac:dyDescent="0.2">
      <c r="A857" s="39">
        <v>853</v>
      </c>
      <c r="B857" s="40" t="s">
        <v>2231</v>
      </c>
      <c r="C857" s="43" t="s">
        <v>2232</v>
      </c>
      <c r="D857" s="43" t="s">
        <v>2233</v>
      </c>
      <c r="E857" s="43" t="s">
        <v>966</v>
      </c>
    </row>
    <row r="858" spans="1:5" x14ac:dyDescent="0.2">
      <c r="A858" s="39">
        <v>854</v>
      </c>
      <c r="B858" s="40" t="s">
        <v>2234</v>
      </c>
      <c r="C858" s="43" t="s">
        <v>2235</v>
      </c>
      <c r="D858" s="43" t="s">
        <v>565</v>
      </c>
      <c r="E858" s="43" t="s">
        <v>424</v>
      </c>
    </row>
    <row r="859" spans="1:5" x14ac:dyDescent="0.2">
      <c r="A859" s="39">
        <v>855</v>
      </c>
      <c r="B859" s="40" t="s">
        <v>2236</v>
      </c>
      <c r="C859" s="43" t="s">
        <v>2237</v>
      </c>
      <c r="D859" s="43" t="s">
        <v>874</v>
      </c>
      <c r="E859" s="43" t="s">
        <v>471</v>
      </c>
    </row>
    <row r="860" spans="1:5" x14ac:dyDescent="0.2">
      <c r="A860" s="39">
        <v>856</v>
      </c>
      <c r="B860" s="40" t="s">
        <v>2238</v>
      </c>
      <c r="C860" s="43" t="s">
        <v>2239</v>
      </c>
      <c r="D860" s="43" t="s">
        <v>400</v>
      </c>
      <c r="E860" s="43" t="s">
        <v>471</v>
      </c>
    </row>
    <row r="861" spans="1:5" x14ac:dyDescent="0.2">
      <c r="A861" s="39">
        <v>857</v>
      </c>
      <c r="B861" s="40" t="s">
        <v>2240</v>
      </c>
      <c r="C861" s="43" t="s">
        <v>2241</v>
      </c>
      <c r="D861" s="43" t="s">
        <v>1028</v>
      </c>
      <c r="E861" s="43" t="s">
        <v>420</v>
      </c>
    </row>
    <row r="862" spans="1:5" x14ac:dyDescent="0.2">
      <c r="A862" s="39">
        <v>858</v>
      </c>
      <c r="B862" s="40" t="s">
        <v>2242</v>
      </c>
      <c r="C862" s="43" t="s">
        <v>2243</v>
      </c>
      <c r="D862" s="43" t="s">
        <v>1005</v>
      </c>
      <c r="E862" s="43" t="s">
        <v>525</v>
      </c>
    </row>
    <row r="863" spans="1:5" x14ac:dyDescent="0.2">
      <c r="A863" s="39">
        <v>859</v>
      </c>
      <c r="B863" s="40" t="s">
        <v>2244</v>
      </c>
      <c r="C863" s="43" t="s">
        <v>2245</v>
      </c>
      <c r="D863" s="43" t="s">
        <v>461</v>
      </c>
      <c r="E863" s="43" t="s">
        <v>376</v>
      </c>
    </row>
    <row r="864" spans="1:5" x14ac:dyDescent="0.2">
      <c r="A864" s="39">
        <v>860</v>
      </c>
      <c r="B864" s="40" t="s">
        <v>2246</v>
      </c>
      <c r="C864" s="43" t="s">
        <v>2247</v>
      </c>
      <c r="D864" s="43" t="s">
        <v>823</v>
      </c>
      <c r="E864" s="43" t="s">
        <v>575</v>
      </c>
    </row>
    <row r="865" spans="1:5" x14ac:dyDescent="0.2">
      <c r="A865" s="39">
        <v>861</v>
      </c>
      <c r="B865" s="40" t="s">
        <v>2248</v>
      </c>
      <c r="C865" s="43" t="s">
        <v>99</v>
      </c>
      <c r="D865" s="43" t="s">
        <v>1538</v>
      </c>
      <c r="E865" s="43" t="s">
        <v>288</v>
      </c>
    </row>
    <row r="866" spans="1:5" x14ac:dyDescent="0.2">
      <c r="A866" s="39">
        <v>862</v>
      </c>
      <c r="B866" s="40" t="s">
        <v>2249</v>
      </c>
      <c r="C866" s="43" t="s">
        <v>2250</v>
      </c>
      <c r="D866" s="43" t="s">
        <v>1203</v>
      </c>
      <c r="E866" s="43" t="s">
        <v>401</v>
      </c>
    </row>
    <row r="867" spans="1:5" x14ac:dyDescent="0.2">
      <c r="A867" s="39">
        <v>863</v>
      </c>
      <c r="B867" s="40" t="s">
        <v>2251</v>
      </c>
      <c r="C867" s="43" t="s">
        <v>2252</v>
      </c>
      <c r="D867" s="43" t="s">
        <v>2253</v>
      </c>
      <c r="E867" s="43" t="s">
        <v>288</v>
      </c>
    </row>
    <row r="868" spans="1:5" x14ac:dyDescent="0.2">
      <c r="A868" s="39">
        <v>864</v>
      </c>
      <c r="B868" s="40" t="s">
        <v>2254</v>
      </c>
      <c r="C868" s="43" t="s">
        <v>2255</v>
      </c>
      <c r="D868" s="43" t="s">
        <v>583</v>
      </c>
      <c r="E868" s="43" t="s">
        <v>516</v>
      </c>
    </row>
    <row r="869" spans="1:5" x14ac:dyDescent="0.2">
      <c r="A869" s="39">
        <v>865</v>
      </c>
      <c r="B869" s="40" t="s">
        <v>2256</v>
      </c>
      <c r="C869" s="43" t="s">
        <v>2257</v>
      </c>
      <c r="D869" s="43" t="s">
        <v>456</v>
      </c>
      <c r="E869" s="43" t="s">
        <v>386</v>
      </c>
    </row>
    <row r="870" spans="1:5" x14ac:dyDescent="0.2">
      <c r="A870" s="39">
        <v>866</v>
      </c>
      <c r="B870" s="40" t="s">
        <v>2256</v>
      </c>
      <c r="C870" s="43" t="s">
        <v>2257</v>
      </c>
      <c r="D870" s="43" t="s">
        <v>456</v>
      </c>
      <c r="E870" s="43" t="s">
        <v>762</v>
      </c>
    </row>
    <row r="871" spans="1:5" x14ac:dyDescent="0.2">
      <c r="A871" s="39">
        <v>867</v>
      </c>
      <c r="B871" s="40" t="s">
        <v>2256</v>
      </c>
      <c r="C871" s="43" t="s">
        <v>2257</v>
      </c>
      <c r="D871" s="43" t="s">
        <v>456</v>
      </c>
      <c r="E871" s="43" t="s">
        <v>409</v>
      </c>
    </row>
    <row r="872" spans="1:5" x14ac:dyDescent="0.2">
      <c r="A872" s="39">
        <v>868</v>
      </c>
      <c r="B872" s="40" t="s">
        <v>2258</v>
      </c>
      <c r="C872" s="43" t="s">
        <v>2259</v>
      </c>
      <c r="D872" s="43" t="s">
        <v>1005</v>
      </c>
      <c r="E872" s="43" t="s">
        <v>2260</v>
      </c>
    </row>
    <row r="873" spans="1:5" x14ac:dyDescent="0.2">
      <c r="A873" s="39">
        <v>869</v>
      </c>
      <c r="B873" s="40" t="s">
        <v>2261</v>
      </c>
      <c r="C873" s="43" t="s">
        <v>2262</v>
      </c>
      <c r="D873" s="43" t="s">
        <v>1005</v>
      </c>
      <c r="E873" s="43" t="s">
        <v>525</v>
      </c>
    </row>
    <row r="874" spans="1:5" x14ac:dyDescent="0.2">
      <c r="A874" s="39">
        <v>870</v>
      </c>
      <c r="B874" s="40" t="s">
        <v>2263</v>
      </c>
      <c r="C874" s="43" t="s">
        <v>2264</v>
      </c>
      <c r="D874" s="43" t="s">
        <v>1336</v>
      </c>
      <c r="E874" s="43" t="s">
        <v>930</v>
      </c>
    </row>
    <row r="875" spans="1:5" x14ac:dyDescent="0.2">
      <c r="A875" s="39">
        <v>871</v>
      </c>
      <c r="B875" s="40" t="s">
        <v>2265</v>
      </c>
      <c r="C875" s="43" t="s">
        <v>2266</v>
      </c>
      <c r="D875" s="43" t="s">
        <v>558</v>
      </c>
      <c r="E875" s="43" t="s">
        <v>559</v>
      </c>
    </row>
    <row r="876" spans="1:5" x14ac:dyDescent="0.2">
      <c r="A876" s="39">
        <v>872</v>
      </c>
      <c r="B876" s="40" t="s">
        <v>2267</v>
      </c>
      <c r="C876" s="43" t="s">
        <v>2268</v>
      </c>
      <c r="D876" s="43" t="s">
        <v>565</v>
      </c>
      <c r="E876" s="43" t="s">
        <v>424</v>
      </c>
    </row>
    <row r="877" spans="1:5" x14ac:dyDescent="0.2">
      <c r="A877" s="39">
        <v>873</v>
      </c>
      <c r="B877" s="40" t="s">
        <v>2269</v>
      </c>
      <c r="C877" s="43" t="s">
        <v>2270</v>
      </c>
      <c r="D877" s="43" t="s">
        <v>2271</v>
      </c>
      <c r="E877" s="43" t="s">
        <v>466</v>
      </c>
    </row>
    <row r="878" spans="1:5" x14ac:dyDescent="0.2">
      <c r="A878" s="39">
        <v>874</v>
      </c>
      <c r="B878" s="40" t="s">
        <v>2269</v>
      </c>
      <c r="C878" s="43" t="s">
        <v>2270</v>
      </c>
      <c r="D878" s="43" t="s">
        <v>2271</v>
      </c>
      <c r="E878" s="43" t="s">
        <v>467</v>
      </c>
    </row>
    <row r="879" spans="1:5" x14ac:dyDescent="0.2">
      <c r="A879" s="39">
        <v>875</v>
      </c>
      <c r="B879" s="40" t="s">
        <v>2272</v>
      </c>
      <c r="C879" s="43" t="s">
        <v>2273</v>
      </c>
      <c r="D879" s="43" t="s">
        <v>1455</v>
      </c>
      <c r="E879" s="43" t="s">
        <v>471</v>
      </c>
    </row>
    <row r="880" spans="1:5" x14ac:dyDescent="0.2">
      <c r="A880" s="39">
        <v>876</v>
      </c>
      <c r="B880" s="40" t="s">
        <v>2272</v>
      </c>
      <c r="C880" s="43" t="s">
        <v>2273</v>
      </c>
      <c r="D880" s="43" t="s">
        <v>1455</v>
      </c>
      <c r="E880" s="43" t="s">
        <v>627</v>
      </c>
    </row>
    <row r="881" spans="1:5" x14ac:dyDescent="0.2">
      <c r="A881" s="39">
        <v>877</v>
      </c>
      <c r="B881" s="40" t="s">
        <v>2274</v>
      </c>
      <c r="C881" s="43" t="s">
        <v>2275</v>
      </c>
      <c r="D881" s="43" t="s">
        <v>709</v>
      </c>
      <c r="E881" s="43" t="s">
        <v>525</v>
      </c>
    </row>
    <row r="882" spans="1:5" x14ac:dyDescent="0.2">
      <c r="A882" s="39">
        <v>878</v>
      </c>
      <c r="B882" s="40" t="s">
        <v>2276</v>
      </c>
      <c r="C882" s="43" t="s">
        <v>2277</v>
      </c>
      <c r="D882" s="43" t="s">
        <v>1326</v>
      </c>
      <c r="E882" s="43" t="s">
        <v>547</v>
      </c>
    </row>
    <row r="883" spans="1:5" x14ac:dyDescent="0.2">
      <c r="A883" s="39">
        <v>879</v>
      </c>
      <c r="B883" s="40" t="s">
        <v>2278</v>
      </c>
      <c r="C883" s="43" t="s">
        <v>2279</v>
      </c>
      <c r="D883" s="43" t="s">
        <v>400</v>
      </c>
      <c r="E883" s="43" t="s">
        <v>512</v>
      </c>
    </row>
    <row r="884" spans="1:5" x14ac:dyDescent="0.2">
      <c r="A884" s="39">
        <v>880</v>
      </c>
      <c r="B884" s="40" t="s">
        <v>2280</v>
      </c>
      <c r="C884" s="43" t="s">
        <v>2281</v>
      </c>
      <c r="D884" s="43" t="s">
        <v>703</v>
      </c>
      <c r="E884" s="43" t="s">
        <v>475</v>
      </c>
    </row>
    <row r="885" spans="1:5" x14ac:dyDescent="0.2">
      <c r="A885" s="39">
        <v>881</v>
      </c>
      <c r="B885" s="40" t="s">
        <v>2280</v>
      </c>
      <c r="C885" s="43" t="s">
        <v>2281</v>
      </c>
      <c r="D885" s="43" t="s">
        <v>703</v>
      </c>
      <c r="E885" s="43" t="s">
        <v>551</v>
      </c>
    </row>
    <row r="886" spans="1:5" x14ac:dyDescent="0.2">
      <c r="A886" s="39">
        <v>882</v>
      </c>
      <c r="B886" s="40" t="s">
        <v>2282</v>
      </c>
      <c r="C886" s="43" t="s">
        <v>2283</v>
      </c>
      <c r="D886" s="43" t="s">
        <v>1966</v>
      </c>
      <c r="E886" s="43" t="s">
        <v>288</v>
      </c>
    </row>
    <row r="887" spans="1:5" x14ac:dyDescent="0.2">
      <c r="A887" s="39">
        <v>883</v>
      </c>
      <c r="B887" s="40" t="s">
        <v>2284</v>
      </c>
      <c r="C887" s="43" t="s">
        <v>2285</v>
      </c>
      <c r="D887" s="43" t="s">
        <v>598</v>
      </c>
      <c r="E887" s="43" t="s">
        <v>599</v>
      </c>
    </row>
    <row r="888" spans="1:5" x14ac:dyDescent="0.2">
      <c r="A888" s="39">
        <v>884</v>
      </c>
      <c r="B888" s="40" t="s">
        <v>2286</v>
      </c>
      <c r="C888" s="43" t="s">
        <v>2287</v>
      </c>
      <c r="D888" s="43" t="s">
        <v>2288</v>
      </c>
      <c r="E888" s="43" t="s">
        <v>499</v>
      </c>
    </row>
    <row r="889" spans="1:5" x14ac:dyDescent="0.2">
      <c r="A889" s="39">
        <v>885</v>
      </c>
      <c r="B889" s="40" t="s">
        <v>2289</v>
      </c>
      <c r="C889" s="43" t="s">
        <v>2290</v>
      </c>
      <c r="D889" s="43" t="s">
        <v>1503</v>
      </c>
      <c r="E889" s="43" t="s">
        <v>584</v>
      </c>
    </row>
    <row r="890" spans="1:5" x14ac:dyDescent="0.2">
      <c r="A890" s="39">
        <v>886</v>
      </c>
      <c r="B890" s="40" t="s">
        <v>2291</v>
      </c>
      <c r="C890" s="43" t="s">
        <v>2292</v>
      </c>
      <c r="D890" s="43" t="s">
        <v>389</v>
      </c>
      <c r="E890" s="43" t="s">
        <v>390</v>
      </c>
    </row>
    <row r="891" spans="1:5" x14ac:dyDescent="0.2">
      <c r="A891" s="39">
        <v>887</v>
      </c>
      <c r="B891" s="40" t="s">
        <v>2293</v>
      </c>
      <c r="C891" s="43" t="s">
        <v>2294</v>
      </c>
      <c r="D891" s="43" t="s">
        <v>1649</v>
      </c>
      <c r="E891" s="43" t="s">
        <v>289</v>
      </c>
    </row>
    <row r="892" spans="1:5" x14ac:dyDescent="0.2">
      <c r="A892" s="39">
        <v>888</v>
      </c>
      <c r="B892" s="40" t="s">
        <v>2295</v>
      </c>
      <c r="C892" s="43" t="s">
        <v>2296</v>
      </c>
      <c r="D892" s="43" t="s">
        <v>441</v>
      </c>
      <c r="E892" s="43" t="s">
        <v>424</v>
      </c>
    </row>
    <row r="893" spans="1:5" x14ac:dyDescent="0.2">
      <c r="A893" s="39">
        <v>889</v>
      </c>
      <c r="B893" s="40" t="s">
        <v>2297</v>
      </c>
      <c r="C893" s="43" t="s">
        <v>2298</v>
      </c>
      <c r="D893" s="43" t="s">
        <v>913</v>
      </c>
      <c r="E893" s="43" t="s">
        <v>676</v>
      </c>
    </row>
    <row r="894" spans="1:5" x14ac:dyDescent="0.2">
      <c r="A894" s="39">
        <v>890</v>
      </c>
      <c r="B894" s="40" t="s">
        <v>2299</v>
      </c>
      <c r="C894" s="43" t="s">
        <v>2300</v>
      </c>
      <c r="D894" s="43" t="s">
        <v>2301</v>
      </c>
      <c r="E894" s="43" t="s">
        <v>296</v>
      </c>
    </row>
    <row r="895" spans="1:5" x14ac:dyDescent="0.2">
      <c r="A895" s="39">
        <v>891</v>
      </c>
      <c r="B895" s="40" t="s">
        <v>2302</v>
      </c>
      <c r="C895" s="43" t="s">
        <v>2303</v>
      </c>
      <c r="D895" s="43" t="s">
        <v>2304</v>
      </c>
      <c r="E895" s="43" t="s">
        <v>613</v>
      </c>
    </row>
    <row r="896" spans="1:5" x14ac:dyDescent="0.2">
      <c r="A896" s="39">
        <v>892</v>
      </c>
      <c r="B896" s="40" t="s">
        <v>2305</v>
      </c>
      <c r="C896" s="43" t="s">
        <v>2306</v>
      </c>
      <c r="D896" s="43" t="s">
        <v>996</v>
      </c>
      <c r="E896" s="43" t="s">
        <v>599</v>
      </c>
    </row>
    <row r="897" spans="1:5" x14ac:dyDescent="0.2">
      <c r="A897" s="39">
        <v>893</v>
      </c>
      <c r="B897" s="40" t="s">
        <v>2307</v>
      </c>
      <c r="C897" s="43" t="s">
        <v>2308</v>
      </c>
      <c r="D897" s="43" t="s">
        <v>2309</v>
      </c>
      <c r="E897" s="43" t="s">
        <v>475</v>
      </c>
    </row>
    <row r="898" spans="1:5" x14ac:dyDescent="0.2">
      <c r="A898" s="39">
        <v>894</v>
      </c>
      <c r="B898" s="40" t="s">
        <v>2310</v>
      </c>
      <c r="C898" s="43" t="s">
        <v>2311</v>
      </c>
      <c r="D898" s="43" t="s">
        <v>2312</v>
      </c>
      <c r="E898" s="43" t="s">
        <v>291</v>
      </c>
    </row>
    <row r="899" spans="1:5" x14ac:dyDescent="0.2">
      <c r="A899" s="39">
        <v>895</v>
      </c>
      <c r="B899" s="40" t="s">
        <v>2310</v>
      </c>
      <c r="C899" s="43" t="s">
        <v>2311</v>
      </c>
      <c r="D899" s="43" t="s">
        <v>2312</v>
      </c>
      <c r="E899" s="43" t="s">
        <v>313</v>
      </c>
    </row>
    <row r="900" spans="1:5" x14ac:dyDescent="0.2">
      <c r="A900" s="39">
        <v>896</v>
      </c>
      <c r="B900" s="40" t="s">
        <v>2313</v>
      </c>
      <c r="C900" s="43" t="s">
        <v>2314</v>
      </c>
      <c r="D900" s="43" t="s">
        <v>738</v>
      </c>
      <c r="E900" s="43" t="s">
        <v>739</v>
      </c>
    </row>
    <row r="901" spans="1:5" x14ac:dyDescent="0.2">
      <c r="A901" s="39">
        <v>897</v>
      </c>
      <c r="B901" s="40" t="s">
        <v>2315</v>
      </c>
      <c r="C901" s="43" t="s">
        <v>2316</v>
      </c>
      <c r="D901" s="43" t="s">
        <v>534</v>
      </c>
      <c r="E901" s="43" t="s">
        <v>431</v>
      </c>
    </row>
    <row r="902" spans="1:5" x14ac:dyDescent="0.2">
      <c r="A902" s="39">
        <v>898</v>
      </c>
      <c r="B902" s="40" t="s">
        <v>2317</v>
      </c>
      <c r="C902" s="43" t="s">
        <v>2318</v>
      </c>
      <c r="D902" s="43" t="s">
        <v>2319</v>
      </c>
      <c r="E902" s="43" t="s">
        <v>739</v>
      </c>
    </row>
    <row r="903" spans="1:5" x14ac:dyDescent="0.2">
      <c r="A903" s="39">
        <v>899</v>
      </c>
      <c r="B903" s="40" t="s">
        <v>2317</v>
      </c>
      <c r="C903" s="43" t="s">
        <v>2318</v>
      </c>
      <c r="D903" s="43" t="s">
        <v>2319</v>
      </c>
      <c r="E903" s="43" t="s">
        <v>547</v>
      </c>
    </row>
    <row r="904" spans="1:5" x14ac:dyDescent="0.2">
      <c r="A904" s="39">
        <v>900</v>
      </c>
      <c r="B904" s="40" t="s">
        <v>2320</v>
      </c>
      <c r="C904" s="43" t="s">
        <v>2321</v>
      </c>
      <c r="D904" s="43" t="s">
        <v>2322</v>
      </c>
      <c r="E904" s="43" t="s">
        <v>306</v>
      </c>
    </row>
    <row r="905" spans="1:5" x14ac:dyDescent="0.2">
      <c r="A905" s="39">
        <v>901</v>
      </c>
      <c r="B905" s="40" t="s">
        <v>2323</v>
      </c>
      <c r="C905" s="43" t="s">
        <v>2324</v>
      </c>
      <c r="D905" s="43" t="s">
        <v>540</v>
      </c>
      <c r="E905" s="43" t="s">
        <v>541</v>
      </c>
    </row>
    <row r="906" spans="1:5" x14ac:dyDescent="0.2">
      <c r="A906" s="39">
        <v>902</v>
      </c>
      <c r="B906" s="40" t="s">
        <v>2325</v>
      </c>
      <c r="C906" s="43" t="s">
        <v>2326</v>
      </c>
      <c r="D906" s="43" t="s">
        <v>524</v>
      </c>
      <c r="E906" s="43" t="s">
        <v>376</v>
      </c>
    </row>
    <row r="907" spans="1:5" x14ac:dyDescent="0.2">
      <c r="A907" s="39">
        <v>903</v>
      </c>
      <c r="B907" s="40" t="s">
        <v>2327</v>
      </c>
      <c r="C907" s="43" t="s">
        <v>2328</v>
      </c>
      <c r="D907" s="43" t="s">
        <v>1228</v>
      </c>
      <c r="E907" s="43" t="s">
        <v>499</v>
      </c>
    </row>
    <row r="908" spans="1:5" x14ac:dyDescent="0.2">
      <c r="A908" s="39">
        <v>904</v>
      </c>
      <c r="B908" s="40" t="s">
        <v>2329</v>
      </c>
      <c r="C908" s="43" t="s">
        <v>2330</v>
      </c>
      <c r="D908" s="43" t="s">
        <v>1874</v>
      </c>
      <c r="E908" s="43" t="s">
        <v>694</v>
      </c>
    </row>
    <row r="909" spans="1:5" x14ac:dyDescent="0.2">
      <c r="A909" s="39">
        <v>905</v>
      </c>
      <c r="B909" s="40" t="s">
        <v>2331</v>
      </c>
      <c r="C909" s="43" t="s">
        <v>2332</v>
      </c>
      <c r="D909" s="43" t="s">
        <v>558</v>
      </c>
      <c r="E909" s="43" t="s">
        <v>559</v>
      </c>
    </row>
    <row r="910" spans="1:5" x14ac:dyDescent="0.2">
      <c r="A910" s="39">
        <v>906</v>
      </c>
      <c r="B910" s="40" t="s">
        <v>2333</v>
      </c>
      <c r="C910" s="43" t="s">
        <v>2334</v>
      </c>
      <c r="D910" s="43" t="s">
        <v>1153</v>
      </c>
      <c r="E910" s="43" t="s">
        <v>585</v>
      </c>
    </row>
    <row r="911" spans="1:5" x14ac:dyDescent="0.2">
      <c r="A911" s="39">
        <v>907</v>
      </c>
      <c r="B911" s="40" t="s">
        <v>2335</v>
      </c>
      <c r="C911" s="43" t="s">
        <v>2336</v>
      </c>
      <c r="D911" s="43" t="s">
        <v>1153</v>
      </c>
      <c r="E911" s="43" t="s">
        <v>585</v>
      </c>
    </row>
    <row r="912" spans="1:5" x14ac:dyDescent="0.2">
      <c r="A912" s="39">
        <v>908</v>
      </c>
      <c r="B912" s="40" t="s">
        <v>2337</v>
      </c>
      <c r="C912" s="43" t="s">
        <v>2338</v>
      </c>
      <c r="D912" s="43" t="s">
        <v>2339</v>
      </c>
      <c r="E912" s="43" t="s">
        <v>312</v>
      </c>
    </row>
    <row r="913" spans="1:5" x14ac:dyDescent="0.2">
      <c r="A913" s="39">
        <v>909</v>
      </c>
      <c r="B913" s="40" t="s">
        <v>2340</v>
      </c>
      <c r="C913" s="43" t="s">
        <v>2341</v>
      </c>
      <c r="D913" s="43" t="s">
        <v>2342</v>
      </c>
      <c r="E913" s="43" t="s">
        <v>525</v>
      </c>
    </row>
    <row r="914" spans="1:5" x14ac:dyDescent="0.2">
      <c r="A914" s="39">
        <v>910</v>
      </c>
      <c r="B914" s="40" t="s">
        <v>2343</v>
      </c>
      <c r="C914" s="43" t="s">
        <v>2344</v>
      </c>
      <c r="D914" s="43" t="s">
        <v>456</v>
      </c>
      <c r="E914" s="43" t="s">
        <v>409</v>
      </c>
    </row>
    <row r="915" spans="1:5" x14ac:dyDescent="0.2">
      <c r="A915" s="39">
        <v>911</v>
      </c>
      <c r="B915" s="40" t="s">
        <v>2345</v>
      </c>
      <c r="C915" s="43" t="s">
        <v>2346</v>
      </c>
      <c r="D915" s="43" t="s">
        <v>943</v>
      </c>
      <c r="E915" s="43" t="s">
        <v>694</v>
      </c>
    </row>
    <row r="916" spans="1:5" x14ac:dyDescent="0.2">
      <c r="A916" s="39">
        <v>912</v>
      </c>
      <c r="B916" s="40" t="s">
        <v>2347</v>
      </c>
      <c r="C916" s="43" t="s">
        <v>2348</v>
      </c>
      <c r="D916" s="43" t="s">
        <v>595</v>
      </c>
      <c r="E916" s="43" t="s">
        <v>731</v>
      </c>
    </row>
    <row r="917" spans="1:5" x14ac:dyDescent="0.2">
      <c r="A917" s="39">
        <v>913</v>
      </c>
      <c r="B917" s="40" t="s">
        <v>2349</v>
      </c>
      <c r="C917" s="43" t="s">
        <v>104</v>
      </c>
      <c r="D917" s="43" t="s">
        <v>2350</v>
      </c>
      <c r="E917" s="43" t="s">
        <v>300</v>
      </c>
    </row>
    <row r="918" spans="1:5" x14ac:dyDescent="0.2">
      <c r="A918" s="39">
        <v>914</v>
      </c>
      <c r="B918" s="40" t="s">
        <v>2351</v>
      </c>
      <c r="C918" s="43" t="s">
        <v>132</v>
      </c>
      <c r="D918" s="43" t="s">
        <v>2352</v>
      </c>
      <c r="E918" s="43" t="s">
        <v>300</v>
      </c>
    </row>
    <row r="919" spans="1:5" x14ac:dyDescent="0.2">
      <c r="A919" s="39">
        <v>915</v>
      </c>
      <c r="B919" s="40" t="s">
        <v>2353</v>
      </c>
      <c r="C919" s="43" t="s">
        <v>2354</v>
      </c>
      <c r="D919" s="43" t="s">
        <v>2107</v>
      </c>
      <c r="E919" s="43" t="s">
        <v>290</v>
      </c>
    </row>
    <row r="920" spans="1:5" x14ac:dyDescent="0.2">
      <c r="A920" s="39">
        <v>916</v>
      </c>
      <c r="B920" s="40" t="s">
        <v>2355</v>
      </c>
      <c r="C920" s="43" t="s">
        <v>2356</v>
      </c>
      <c r="D920" s="43" t="s">
        <v>2357</v>
      </c>
      <c r="E920" s="43" t="s">
        <v>300</v>
      </c>
    </row>
    <row r="921" spans="1:5" x14ac:dyDescent="0.2">
      <c r="A921" s="39">
        <v>917</v>
      </c>
      <c r="B921" s="40" t="s">
        <v>2358</v>
      </c>
      <c r="C921" s="43" t="s">
        <v>2359</v>
      </c>
      <c r="D921" s="43" t="s">
        <v>667</v>
      </c>
      <c r="E921" s="43" t="s">
        <v>731</v>
      </c>
    </row>
    <row r="922" spans="1:5" x14ac:dyDescent="0.2">
      <c r="A922" s="39">
        <v>918</v>
      </c>
      <c r="B922" s="40" t="s">
        <v>2360</v>
      </c>
      <c r="C922" s="43" t="s">
        <v>2361</v>
      </c>
      <c r="D922" s="43" t="s">
        <v>1126</v>
      </c>
      <c r="E922" s="43" t="s">
        <v>555</v>
      </c>
    </row>
    <row r="923" spans="1:5" x14ac:dyDescent="0.2">
      <c r="A923" s="39">
        <v>919</v>
      </c>
      <c r="B923" s="40" t="s">
        <v>2362</v>
      </c>
      <c r="C923" s="43" t="s">
        <v>2363</v>
      </c>
      <c r="D923" s="43" t="s">
        <v>2364</v>
      </c>
      <c r="E923" s="43" t="s">
        <v>296</v>
      </c>
    </row>
    <row r="924" spans="1:5" x14ac:dyDescent="0.2">
      <c r="A924" s="39">
        <v>920</v>
      </c>
      <c r="B924" s="40" t="s">
        <v>2365</v>
      </c>
      <c r="C924" s="43" t="s">
        <v>2366</v>
      </c>
      <c r="D924" s="43" t="s">
        <v>2367</v>
      </c>
      <c r="E924" s="43" t="s">
        <v>296</v>
      </c>
    </row>
    <row r="925" spans="1:5" x14ac:dyDescent="0.2">
      <c r="A925" s="39">
        <v>921</v>
      </c>
      <c r="B925" s="40" t="s">
        <v>2368</v>
      </c>
      <c r="C925" s="43" t="s">
        <v>2369</v>
      </c>
      <c r="D925" s="43" t="s">
        <v>2370</v>
      </c>
      <c r="E925" s="43" t="s">
        <v>613</v>
      </c>
    </row>
    <row r="926" spans="1:5" x14ac:dyDescent="0.2">
      <c r="A926" s="39">
        <v>922</v>
      </c>
      <c r="B926" s="40" t="s">
        <v>2368</v>
      </c>
      <c r="C926" s="43" t="s">
        <v>2369</v>
      </c>
      <c r="D926" s="43" t="s">
        <v>2370</v>
      </c>
      <c r="E926" s="43" t="s">
        <v>290</v>
      </c>
    </row>
    <row r="927" spans="1:5" x14ac:dyDescent="0.2">
      <c r="A927" s="39">
        <v>923</v>
      </c>
      <c r="B927" s="40" t="s">
        <v>2371</v>
      </c>
      <c r="C927" s="43" t="s">
        <v>2372</v>
      </c>
      <c r="D927" s="43" t="s">
        <v>703</v>
      </c>
      <c r="E927" s="43" t="s">
        <v>551</v>
      </c>
    </row>
    <row r="928" spans="1:5" x14ac:dyDescent="0.2">
      <c r="A928" s="39">
        <v>924</v>
      </c>
      <c r="B928" s="40" t="s">
        <v>2373</v>
      </c>
      <c r="C928" s="43" t="s">
        <v>2374</v>
      </c>
      <c r="D928" s="43" t="s">
        <v>2375</v>
      </c>
      <c r="E928" s="43" t="s">
        <v>525</v>
      </c>
    </row>
    <row r="929" spans="1:5" x14ac:dyDescent="0.2">
      <c r="A929" s="39">
        <v>925</v>
      </c>
      <c r="B929" s="40" t="s">
        <v>2376</v>
      </c>
      <c r="C929" s="43" t="s">
        <v>2377</v>
      </c>
      <c r="D929" s="43" t="s">
        <v>554</v>
      </c>
      <c r="E929" s="43" t="s">
        <v>555</v>
      </c>
    </row>
    <row r="930" spans="1:5" x14ac:dyDescent="0.2">
      <c r="A930" s="39">
        <v>926</v>
      </c>
      <c r="B930" s="40" t="s">
        <v>2376</v>
      </c>
      <c r="C930" s="43" t="s">
        <v>2377</v>
      </c>
      <c r="D930" s="43" t="s">
        <v>554</v>
      </c>
      <c r="E930" s="43" t="s">
        <v>551</v>
      </c>
    </row>
    <row r="931" spans="1:5" x14ac:dyDescent="0.2">
      <c r="A931" s="39">
        <v>927</v>
      </c>
      <c r="B931" s="40" t="s">
        <v>2378</v>
      </c>
      <c r="C931" s="43" t="s">
        <v>49</v>
      </c>
      <c r="D931" s="43" t="s">
        <v>2379</v>
      </c>
      <c r="E931" s="43" t="s">
        <v>289</v>
      </c>
    </row>
    <row r="932" spans="1:5" x14ac:dyDescent="0.2">
      <c r="A932" s="39">
        <v>928</v>
      </c>
      <c r="B932" s="40" t="s">
        <v>2380</v>
      </c>
      <c r="C932" s="43" t="s">
        <v>2381</v>
      </c>
      <c r="D932" s="43" t="s">
        <v>498</v>
      </c>
      <c r="E932" s="43" t="s">
        <v>308</v>
      </c>
    </row>
    <row r="933" spans="1:5" x14ac:dyDescent="0.2">
      <c r="A933" s="39">
        <v>929</v>
      </c>
      <c r="B933" s="40" t="s">
        <v>2380</v>
      </c>
      <c r="C933" s="43" t="s">
        <v>2381</v>
      </c>
      <c r="D933" s="43" t="s">
        <v>498</v>
      </c>
      <c r="E933" s="43" t="s">
        <v>499</v>
      </c>
    </row>
    <row r="934" spans="1:5" x14ac:dyDescent="0.2">
      <c r="A934" s="39">
        <v>930</v>
      </c>
      <c r="B934" s="40" t="s">
        <v>2382</v>
      </c>
      <c r="C934" s="43" t="s">
        <v>2383</v>
      </c>
      <c r="D934" s="43" t="s">
        <v>498</v>
      </c>
      <c r="E934" s="43" t="s">
        <v>308</v>
      </c>
    </row>
    <row r="935" spans="1:5" x14ac:dyDescent="0.2">
      <c r="A935" s="39">
        <v>931</v>
      </c>
      <c r="B935" s="40" t="s">
        <v>2382</v>
      </c>
      <c r="C935" s="43" t="s">
        <v>2383</v>
      </c>
      <c r="D935" s="43" t="s">
        <v>498</v>
      </c>
      <c r="E935" s="43" t="s">
        <v>499</v>
      </c>
    </row>
    <row r="936" spans="1:5" x14ac:dyDescent="0.2">
      <c r="A936" s="39">
        <v>932</v>
      </c>
      <c r="B936" s="40" t="s">
        <v>2384</v>
      </c>
      <c r="C936" s="43" t="s">
        <v>2385</v>
      </c>
      <c r="D936" s="43" t="s">
        <v>2386</v>
      </c>
      <c r="E936" s="43" t="s">
        <v>386</v>
      </c>
    </row>
    <row r="937" spans="1:5" x14ac:dyDescent="0.2">
      <c r="A937" s="39">
        <v>933</v>
      </c>
      <c r="B937" s="40" t="s">
        <v>2384</v>
      </c>
      <c r="C937" s="43" t="s">
        <v>2385</v>
      </c>
      <c r="D937" s="43" t="s">
        <v>2386</v>
      </c>
      <c r="E937" s="43" t="s">
        <v>762</v>
      </c>
    </row>
    <row r="938" spans="1:5" x14ac:dyDescent="0.2">
      <c r="A938" s="39">
        <v>934</v>
      </c>
      <c r="B938" s="40" t="s">
        <v>2387</v>
      </c>
      <c r="C938" s="43" t="s">
        <v>2388</v>
      </c>
      <c r="D938" s="43" t="s">
        <v>1053</v>
      </c>
      <c r="E938" s="43" t="s">
        <v>475</v>
      </c>
    </row>
    <row r="939" spans="1:5" x14ac:dyDescent="0.2">
      <c r="A939" s="39">
        <v>935</v>
      </c>
      <c r="B939" s="40" t="s">
        <v>2389</v>
      </c>
      <c r="C939" s="43" t="s">
        <v>2390</v>
      </c>
      <c r="D939" s="43" t="s">
        <v>616</v>
      </c>
      <c r="E939" s="43" t="s">
        <v>757</v>
      </c>
    </row>
    <row r="940" spans="1:5" x14ac:dyDescent="0.2">
      <c r="A940" s="39">
        <v>936</v>
      </c>
      <c r="B940" s="40" t="s">
        <v>2391</v>
      </c>
      <c r="C940" s="43" t="s">
        <v>2392</v>
      </c>
      <c r="D940" s="43" t="s">
        <v>1789</v>
      </c>
      <c r="E940" s="43" t="s">
        <v>390</v>
      </c>
    </row>
    <row r="941" spans="1:5" x14ac:dyDescent="0.2">
      <c r="A941" s="39">
        <v>937</v>
      </c>
      <c r="B941" s="40" t="s">
        <v>2393</v>
      </c>
      <c r="C941" s="43" t="s">
        <v>2394</v>
      </c>
      <c r="D941" s="43" t="s">
        <v>640</v>
      </c>
      <c r="E941" s="43" t="s">
        <v>386</v>
      </c>
    </row>
    <row r="942" spans="1:5" x14ac:dyDescent="0.2">
      <c r="A942" s="39">
        <v>938</v>
      </c>
      <c r="B942" s="40" t="s">
        <v>2395</v>
      </c>
      <c r="C942" s="43" t="s">
        <v>2396</v>
      </c>
      <c r="D942" s="43" t="s">
        <v>640</v>
      </c>
      <c r="E942" s="43" t="s">
        <v>386</v>
      </c>
    </row>
    <row r="943" spans="1:5" x14ac:dyDescent="0.2">
      <c r="A943" s="39">
        <v>939</v>
      </c>
      <c r="B943" s="40" t="s">
        <v>2397</v>
      </c>
      <c r="C943" s="43" t="s">
        <v>2398</v>
      </c>
      <c r="D943" s="43" t="s">
        <v>640</v>
      </c>
      <c r="E943" s="43" t="s">
        <v>386</v>
      </c>
    </row>
    <row r="944" spans="1:5" x14ac:dyDescent="0.2">
      <c r="A944" s="39">
        <v>940</v>
      </c>
      <c r="B944" s="40" t="s">
        <v>2399</v>
      </c>
      <c r="C944" s="43" t="s">
        <v>2400</v>
      </c>
      <c r="D944" s="43" t="s">
        <v>640</v>
      </c>
      <c r="E944" s="43" t="s">
        <v>386</v>
      </c>
    </row>
    <row r="945" spans="1:5" x14ac:dyDescent="0.2">
      <c r="A945" s="39">
        <v>941</v>
      </c>
      <c r="B945" s="40" t="s">
        <v>2401</v>
      </c>
      <c r="C945" s="43" t="s">
        <v>2402</v>
      </c>
      <c r="D945" s="43" t="s">
        <v>2403</v>
      </c>
      <c r="E945" s="43" t="s">
        <v>481</v>
      </c>
    </row>
    <row r="946" spans="1:5" x14ac:dyDescent="0.2">
      <c r="A946" s="39">
        <v>942</v>
      </c>
      <c r="B946" s="40" t="s">
        <v>2404</v>
      </c>
      <c r="C946" s="43" t="s">
        <v>2405</v>
      </c>
      <c r="D946" s="43" t="s">
        <v>1053</v>
      </c>
      <c r="E946" s="43" t="s">
        <v>475</v>
      </c>
    </row>
    <row r="947" spans="1:5" x14ac:dyDescent="0.2">
      <c r="A947" s="39">
        <v>943</v>
      </c>
      <c r="B947" s="40" t="s">
        <v>2406</v>
      </c>
      <c r="C947" s="43" t="s">
        <v>2407</v>
      </c>
      <c r="D947" s="43" t="s">
        <v>953</v>
      </c>
      <c r="E947" s="43" t="s">
        <v>297</v>
      </c>
    </row>
    <row r="948" spans="1:5" x14ac:dyDescent="0.2">
      <c r="A948" s="39">
        <v>944</v>
      </c>
      <c r="B948" s="40" t="s">
        <v>2408</v>
      </c>
      <c r="C948" s="43" t="s">
        <v>2409</v>
      </c>
      <c r="D948" s="43" t="s">
        <v>654</v>
      </c>
      <c r="E948" s="43" t="s">
        <v>739</v>
      </c>
    </row>
    <row r="949" spans="1:5" x14ac:dyDescent="0.2">
      <c r="A949" s="39">
        <v>945</v>
      </c>
      <c r="B949" s="40" t="s">
        <v>2408</v>
      </c>
      <c r="C949" s="43" t="s">
        <v>2409</v>
      </c>
      <c r="D949" s="43" t="s">
        <v>654</v>
      </c>
      <c r="E949" s="43" t="s">
        <v>599</v>
      </c>
    </row>
    <row r="950" spans="1:5" x14ac:dyDescent="0.2">
      <c r="A950" s="39">
        <v>946</v>
      </c>
      <c r="B950" s="40" t="s">
        <v>2410</v>
      </c>
      <c r="C950" s="43" t="s">
        <v>2411</v>
      </c>
      <c r="D950" s="43" t="s">
        <v>1455</v>
      </c>
      <c r="E950" s="43" t="s">
        <v>471</v>
      </c>
    </row>
    <row r="951" spans="1:5" x14ac:dyDescent="0.2">
      <c r="A951" s="39">
        <v>947</v>
      </c>
      <c r="B951" s="40" t="s">
        <v>2410</v>
      </c>
      <c r="C951" s="43" t="s">
        <v>2411</v>
      </c>
      <c r="D951" s="43" t="s">
        <v>1455</v>
      </c>
      <c r="E951" s="43" t="s">
        <v>627</v>
      </c>
    </row>
    <row r="952" spans="1:5" x14ac:dyDescent="0.2">
      <c r="A952" s="39">
        <v>948</v>
      </c>
      <c r="B952" s="40" t="s">
        <v>2412</v>
      </c>
      <c r="C952" s="43" t="s">
        <v>2413</v>
      </c>
      <c r="D952" s="43" t="s">
        <v>2414</v>
      </c>
      <c r="E952" s="43" t="s">
        <v>471</v>
      </c>
    </row>
    <row r="953" spans="1:5" x14ac:dyDescent="0.2">
      <c r="A953" s="39">
        <v>949</v>
      </c>
      <c r="B953" s="40" t="s">
        <v>2412</v>
      </c>
      <c r="C953" s="43" t="s">
        <v>2413</v>
      </c>
      <c r="D953" s="43" t="s">
        <v>2414</v>
      </c>
      <c r="E953" s="43" t="s">
        <v>627</v>
      </c>
    </row>
    <row r="954" spans="1:5" x14ac:dyDescent="0.2">
      <c r="A954" s="39">
        <v>950</v>
      </c>
      <c r="B954" s="40" t="s">
        <v>2412</v>
      </c>
      <c r="C954" s="43" t="s">
        <v>2413</v>
      </c>
      <c r="D954" s="43" t="s">
        <v>2414</v>
      </c>
      <c r="E954" s="43" t="s">
        <v>1629</v>
      </c>
    </row>
    <row r="955" spans="1:5" x14ac:dyDescent="0.2">
      <c r="A955" s="39">
        <v>951</v>
      </c>
      <c r="B955" s="40" t="s">
        <v>2415</v>
      </c>
      <c r="C955" s="43" t="s">
        <v>2416</v>
      </c>
      <c r="D955" s="43" t="s">
        <v>1126</v>
      </c>
      <c r="E955" s="43" t="s">
        <v>555</v>
      </c>
    </row>
    <row r="956" spans="1:5" x14ac:dyDescent="0.2">
      <c r="A956" s="39">
        <v>952</v>
      </c>
      <c r="B956" s="40" t="s">
        <v>2417</v>
      </c>
      <c r="C956" s="43" t="s">
        <v>2418</v>
      </c>
      <c r="D956" s="43" t="s">
        <v>1455</v>
      </c>
      <c r="E956" s="43" t="s">
        <v>471</v>
      </c>
    </row>
    <row r="957" spans="1:5" x14ac:dyDescent="0.2">
      <c r="A957" s="39">
        <v>953</v>
      </c>
      <c r="B957" s="40" t="s">
        <v>2419</v>
      </c>
      <c r="C957" s="43" t="s">
        <v>2420</v>
      </c>
      <c r="D957" s="43" t="s">
        <v>1910</v>
      </c>
      <c r="E957" s="43" t="s">
        <v>297</v>
      </c>
    </row>
    <row r="958" spans="1:5" x14ac:dyDescent="0.2">
      <c r="A958" s="39">
        <v>954</v>
      </c>
      <c r="B958" s="40" t="s">
        <v>2421</v>
      </c>
      <c r="C958" s="43" t="s">
        <v>2422</v>
      </c>
      <c r="D958" s="43" t="s">
        <v>554</v>
      </c>
      <c r="E958" s="43" t="s">
        <v>555</v>
      </c>
    </row>
    <row r="959" spans="1:5" x14ac:dyDescent="0.2">
      <c r="A959" s="39">
        <v>955</v>
      </c>
      <c r="B959" s="40" t="s">
        <v>2423</v>
      </c>
      <c r="C959" s="43" t="s">
        <v>2424</v>
      </c>
      <c r="D959" s="43" t="s">
        <v>519</v>
      </c>
      <c r="E959" s="43" t="s">
        <v>397</v>
      </c>
    </row>
    <row r="960" spans="1:5" x14ac:dyDescent="0.2">
      <c r="A960" s="39">
        <v>956</v>
      </c>
      <c r="B960" s="40" t="s">
        <v>2425</v>
      </c>
      <c r="C960" s="43" t="s">
        <v>2426</v>
      </c>
      <c r="D960" s="43" t="s">
        <v>2427</v>
      </c>
      <c r="E960" s="43" t="s">
        <v>409</v>
      </c>
    </row>
    <row r="961" spans="1:5" x14ac:dyDescent="0.2">
      <c r="A961" s="39">
        <v>957</v>
      </c>
      <c r="B961" s="40" t="s">
        <v>2428</v>
      </c>
      <c r="C961" s="43" t="s">
        <v>2429</v>
      </c>
      <c r="D961" s="43" t="s">
        <v>2427</v>
      </c>
      <c r="E961" s="43" t="s">
        <v>409</v>
      </c>
    </row>
    <row r="962" spans="1:5" x14ac:dyDescent="0.2">
      <c r="A962" s="39">
        <v>958</v>
      </c>
      <c r="B962" s="40" t="s">
        <v>2430</v>
      </c>
      <c r="C962" s="43" t="s">
        <v>2431</v>
      </c>
      <c r="D962" s="43" t="s">
        <v>1510</v>
      </c>
      <c r="E962" s="43" t="s">
        <v>731</v>
      </c>
    </row>
    <row r="963" spans="1:5" x14ac:dyDescent="0.2">
      <c r="A963" s="39">
        <v>959</v>
      </c>
      <c r="B963" s="40" t="s">
        <v>2432</v>
      </c>
      <c r="C963" s="43" t="s">
        <v>2433</v>
      </c>
      <c r="D963" s="43" t="s">
        <v>502</v>
      </c>
      <c r="E963" s="43" t="s">
        <v>405</v>
      </c>
    </row>
    <row r="964" spans="1:5" x14ac:dyDescent="0.2">
      <c r="A964" s="39">
        <v>960</v>
      </c>
      <c r="B964" s="40" t="s">
        <v>2432</v>
      </c>
      <c r="C964" s="43" t="s">
        <v>2433</v>
      </c>
      <c r="D964" s="43" t="s">
        <v>502</v>
      </c>
      <c r="E964" s="43" t="s">
        <v>471</v>
      </c>
    </row>
    <row r="965" spans="1:5" x14ac:dyDescent="0.2">
      <c r="A965" s="39">
        <v>961</v>
      </c>
      <c r="B965" s="40" t="s">
        <v>2434</v>
      </c>
      <c r="C965" s="43" t="s">
        <v>2435</v>
      </c>
      <c r="D965" s="43" t="s">
        <v>2222</v>
      </c>
      <c r="E965" s="43" t="s">
        <v>466</v>
      </c>
    </row>
    <row r="966" spans="1:5" x14ac:dyDescent="0.2">
      <c r="A966" s="39">
        <v>962</v>
      </c>
      <c r="B966" s="40" t="s">
        <v>2436</v>
      </c>
      <c r="C966" s="43" t="s">
        <v>2437</v>
      </c>
      <c r="D966" s="43" t="s">
        <v>788</v>
      </c>
      <c r="E966" s="43" t="s">
        <v>287</v>
      </c>
    </row>
    <row r="967" spans="1:5" x14ac:dyDescent="0.2">
      <c r="A967" s="39">
        <v>963</v>
      </c>
      <c r="B967" s="40" t="s">
        <v>2438</v>
      </c>
      <c r="C967" s="43" t="s">
        <v>2439</v>
      </c>
      <c r="D967" s="43" t="s">
        <v>2440</v>
      </c>
      <c r="E967" s="43" t="s">
        <v>559</v>
      </c>
    </row>
    <row r="968" spans="1:5" x14ac:dyDescent="0.2">
      <c r="A968" s="39">
        <v>964</v>
      </c>
      <c r="B968" s="40" t="s">
        <v>2438</v>
      </c>
      <c r="C968" s="43" t="s">
        <v>2439</v>
      </c>
      <c r="D968" s="43" t="s">
        <v>2440</v>
      </c>
      <c r="E968" s="43" t="s">
        <v>753</v>
      </c>
    </row>
    <row r="969" spans="1:5" x14ac:dyDescent="0.2">
      <c r="A969" s="39">
        <v>965</v>
      </c>
      <c r="B969" s="40" t="s">
        <v>2441</v>
      </c>
      <c r="C969" s="43" t="s">
        <v>2442</v>
      </c>
      <c r="D969" s="43" t="s">
        <v>1290</v>
      </c>
      <c r="E969" s="43" t="s">
        <v>296</v>
      </c>
    </row>
    <row r="970" spans="1:5" x14ac:dyDescent="0.2">
      <c r="A970" s="39">
        <v>966</v>
      </c>
      <c r="B970" s="40" t="s">
        <v>2443</v>
      </c>
      <c r="C970" s="43" t="s">
        <v>2444</v>
      </c>
      <c r="D970" s="43" t="s">
        <v>1056</v>
      </c>
      <c r="E970" s="43" t="s">
        <v>405</v>
      </c>
    </row>
    <row r="971" spans="1:5" x14ac:dyDescent="0.2">
      <c r="A971" s="39">
        <v>967</v>
      </c>
      <c r="B971" s="40" t="s">
        <v>2445</v>
      </c>
      <c r="C971" s="43" t="s">
        <v>2446</v>
      </c>
      <c r="D971" s="43" t="s">
        <v>558</v>
      </c>
      <c r="E971" s="43" t="s">
        <v>559</v>
      </c>
    </row>
    <row r="972" spans="1:5" x14ac:dyDescent="0.2">
      <c r="A972" s="39">
        <v>968</v>
      </c>
      <c r="B972" s="40" t="s">
        <v>2445</v>
      </c>
      <c r="C972" s="43" t="s">
        <v>2446</v>
      </c>
      <c r="D972" s="43" t="s">
        <v>558</v>
      </c>
      <c r="E972" s="43" t="s">
        <v>578</v>
      </c>
    </row>
    <row r="973" spans="1:5" x14ac:dyDescent="0.2">
      <c r="A973" s="39">
        <v>969</v>
      </c>
      <c r="B973" s="40" t="s">
        <v>2447</v>
      </c>
      <c r="C973" s="43" t="s">
        <v>2448</v>
      </c>
      <c r="D973" s="43" t="s">
        <v>400</v>
      </c>
      <c r="E973" s="43" t="s">
        <v>687</v>
      </c>
    </row>
    <row r="974" spans="1:5" x14ac:dyDescent="0.2">
      <c r="A974" s="39">
        <v>970</v>
      </c>
      <c r="B974" s="40" t="s">
        <v>2449</v>
      </c>
      <c r="C974" s="43" t="s">
        <v>2450</v>
      </c>
      <c r="D974" s="43" t="s">
        <v>1056</v>
      </c>
      <c r="E974" s="43" t="s">
        <v>405</v>
      </c>
    </row>
    <row r="975" spans="1:5" x14ac:dyDescent="0.2">
      <c r="A975" s="39">
        <v>971</v>
      </c>
      <c r="B975" s="40" t="s">
        <v>2449</v>
      </c>
      <c r="C975" s="43" t="s">
        <v>2450</v>
      </c>
      <c r="D975" s="43" t="s">
        <v>1056</v>
      </c>
      <c r="E975" s="43" t="s">
        <v>547</v>
      </c>
    </row>
    <row r="976" spans="1:5" x14ac:dyDescent="0.2">
      <c r="A976" s="39">
        <v>972</v>
      </c>
      <c r="B976" s="40" t="s">
        <v>2451</v>
      </c>
      <c r="C976" s="43" t="s">
        <v>2452</v>
      </c>
      <c r="D976" s="43" t="s">
        <v>703</v>
      </c>
      <c r="E976" s="43" t="s">
        <v>475</v>
      </c>
    </row>
    <row r="977" spans="1:5" x14ac:dyDescent="0.2">
      <c r="A977" s="39">
        <v>973</v>
      </c>
      <c r="B977" s="40" t="s">
        <v>2453</v>
      </c>
      <c r="C977" s="43" t="s">
        <v>2454</v>
      </c>
      <c r="D977" s="43" t="s">
        <v>724</v>
      </c>
      <c r="E977" s="43" t="s">
        <v>512</v>
      </c>
    </row>
    <row r="978" spans="1:5" x14ac:dyDescent="0.2">
      <c r="A978" s="39">
        <v>974</v>
      </c>
      <c r="B978" s="40" t="s">
        <v>2455</v>
      </c>
      <c r="C978" s="43" t="s">
        <v>2456</v>
      </c>
      <c r="D978" s="43" t="s">
        <v>400</v>
      </c>
      <c r="E978" s="43" t="s">
        <v>401</v>
      </c>
    </row>
    <row r="979" spans="1:5" x14ac:dyDescent="0.2">
      <c r="A979" s="39">
        <v>975</v>
      </c>
      <c r="B979" s="40" t="s">
        <v>2455</v>
      </c>
      <c r="C979" s="43" t="s">
        <v>2456</v>
      </c>
      <c r="D979" s="43" t="s">
        <v>400</v>
      </c>
      <c r="E979" s="43" t="s">
        <v>512</v>
      </c>
    </row>
    <row r="980" spans="1:5" x14ac:dyDescent="0.2">
      <c r="A980" s="39">
        <v>976</v>
      </c>
      <c r="B980" s="40" t="s">
        <v>2455</v>
      </c>
      <c r="C980" s="43" t="s">
        <v>2456</v>
      </c>
      <c r="D980" s="43" t="s">
        <v>400</v>
      </c>
      <c r="E980" s="43" t="s">
        <v>687</v>
      </c>
    </row>
    <row r="981" spans="1:5" x14ac:dyDescent="0.2">
      <c r="A981" s="39">
        <v>977</v>
      </c>
      <c r="B981" s="40" t="s">
        <v>2457</v>
      </c>
      <c r="C981" s="43" t="s">
        <v>2458</v>
      </c>
      <c r="D981" s="43" t="s">
        <v>2459</v>
      </c>
      <c r="E981" s="43" t="s">
        <v>547</v>
      </c>
    </row>
    <row r="982" spans="1:5" x14ac:dyDescent="0.2">
      <c r="A982" s="39">
        <v>978</v>
      </c>
      <c r="B982" s="40" t="s">
        <v>2460</v>
      </c>
      <c r="C982" s="43" t="s">
        <v>2461</v>
      </c>
      <c r="D982" s="43" t="s">
        <v>423</v>
      </c>
      <c r="E982" s="43" t="s">
        <v>424</v>
      </c>
    </row>
    <row r="983" spans="1:5" x14ac:dyDescent="0.2">
      <c r="A983" s="39">
        <v>979</v>
      </c>
      <c r="B983" s="40" t="s">
        <v>2462</v>
      </c>
      <c r="C983" s="43" t="s">
        <v>2463</v>
      </c>
      <c r="D983" s="43" t="s">
        <v>423</v>
      </c>
      <c r="E983" s="43" t="s">
        <v>424</v>
      </c>
    </row>
    <row r="984" spans="1:5" x14ac:dyDescent="0.2">
      <c r="A984" s="39">
        <v>980</v>
      </c>
      <c r="B984" s="40" t="s">
        <v>2464</v>
      </c>
      <c r="C984" s="43" t="s">
        <v>2465</v>
      </c>
      <c r="D984" s="43" t="s">
        <v>474</v>
      </c>
      <c r="E984" s="43" t="s">
        <v>475</v>
      </c>
    </row>
    <row r="985" spans="1:5" x14ac:dyDescent="0.2">
      <c r="A985" s="39">
        <v>981</v>
      </c>
      <c r="B985" s="40" t="s">
        <v>2466</v>
      </c>
      <c r="C985" s="43" t="s">
        <v>2467</v>
      </c>
      <c r="D985" s="43" t="s">
        <v>1044</v>
      </c>
      <c r="E985" s="43" t="s">
        <v>499</v>
      </c>
    </row>
    <row r="986" spans="1:5" x14ac:dyDescent="0.2">
      <c r="A986" s="39">
        <v>982</v>
      </c>
      <c r="B986" s="40" t="s">
        <v>2468</v>
      </c>
      <c r="C986" s="43" t="s">
        <v>2469</v>
      </c>
      <c r="D986" s="43" t="s">
        <v>1789</v>
      </c>
      <c r="E986" s="43" t="s">
        <v>661</v>
      </c>
    </row>
    <row r="987" spans="1:5" x14ac:dyDescent="0.2">
      <c r="A987" s="39">
        <v>983</v>
      </c>
      <c r="B987" s="40" t="s">
        <v>2470</v>
      </c>
      <c r="C987" s="43" t="s">
        <v>2471</v>
      </c>
      <c r="D987" s="43" t="s">
        <v>2472</v>
      </c>
      <c r="E987" s="43" t="s">
        <v>525</v>
      </c>
    </row>
    <row r="988" spans="1:5" x14ac:dyDescent="0.2">
      <c r="A988" s="39">
        <v>984</v>
      </c>
      <c r="B988" s="40" t="s">
        <v>2473</v>
      </c>
      <c r="C988" s="43" t="s">
        <v>2474</v>
      </c>
      <c r="D988" s="43" t="s">
        <v>1593</v>
      </c>
      <c r="E988" s="43" t="s">
        <v>599</v>
      </c>
    </row>
    <row r="989" spans="1:5" x14ac:dyDescent="0.2">
      <c r="A989" s="39">
        <v>985</v>
      </c>
      <c r="B989" s="40" t="s">
        <v>2475</v>
      </c>
      <c r="C989" s="43" t="s">
        <v>2476</v>
      </c>
      <c r="D989" s="43" t="s">
        <v>1593</v>
      </c>
      <c r="E989" s="43" t="s">
        <v>599</v>
      </c>
    </row>
    <row r="990" spans="1:5" x14ac:dyDescent="0.2">
      <c r="A990" s="39">
        <v>986</v>
      </c>
      <c r="B990" s="40" t="s">
        <v>2477</v>
      </c>
      <c r="C990" s="43" t="s">
        <v>2478</v>
      </c>
      <c r="D990" s="43" t="s">
        <v>2479</v>
      </c>
      <c r="E990" s="43" t="s">
        <v>305</v>
      </c>
    </row>
    <row r="991" spans="1:5" x14ac:dyDescent="0.2">
      <c r="A991" s="39">
        <v>987</v>
      </c>
      <c r="B991" s="40" t="s">
        <v>2480</v>
      </c>
      <c r="C991" s="43" t="s">
        <v>2481</v>
      </c>
      <c r="D991" s="43" t="s">
        <v>1162</v>
      </c>
      <c r="E991" s="43" t="s">
        <v>571</v>
      </c>
    </row>
    <row r="992" spans="1:5" x14ac:dyDescent="0.2">
      <c r="A992" s="39">
        <v>988</v>
      </c>
      <c r="B992" s="40" t="s">
        <v>2482</v>
      </c>
      <c r="C992" s="43" t="s">
        <v>2483</v>
      </c>
      <c r="D992" s="43" t="s">
        <v>2484</v>
      </c>
      <c r="E992" s="43" t="s">
        <v>312</v>
      </c>
    </row>
    <row r="993" spans="1:5" x14ac:dyDescent="0.2">
      <c r="A993" s="39">
        <v>989</v>
      </c>
      <c r="B993" s="40" t="s">
        <v>2485</v>
      </c>
      <c r="C993" s="43" t="s">
        <v>2486</v>
      </c>
      <c r="D993" s="43" t="s">
        <v>419</v>
      </c>
      <c r="E993" s="43" t="s">
        <v>420</v>
      </c>
    </row>
    <row r="994" spans="1:5" x14ac:dyDescent="0.2">
      <c r="A994" s="39">
        <v>990</v>
      </c>
      <c r="B994" s="40" t="s">
        <v>2487</v>
      </c>
      <c r="C994" s="43" t="s">
        <v>2488</v>
      </c>
      <c r="D994" s="43" t="s">
        <v>813</v>
      </c>
      <c r="E994" s="43" t="s">
        <v>547</v>
      </c>
    </row>
    <row r="995" spans="1:5" x14ac:dyDescent="0.2">
      <c r="A995" s="39">
        <v>991</v>
      </c>
      <c r="B995" s="40" t="s">
        <v>2487</v>
      </c>
      <c r="C995" s="43" t="s">
        <v>2488</v>
      </c>
      <c r="D995" s="43" t="s">
        <v>813</v>
      </c>
      <c r="E995" s="43" t="s">
        <v>810</v>
      </c>
    </row>
    <row r="996" spans="1:5" x14ac:dyDescent="0.2">
      <c r="A996" s="39">
        <v>992</v>
      </c>
      <c r="B996" s="40" t="s">
        <v>2489</v>
      </c>
      <c r="C996" s="43" t="s">
        <v>2490</v>
      </c>
      <c r="D996" s="43" t="s">
        <v>461</v>
      </c>
      <c r="E996" s="43" t="s">
        <v>783</v>
      </c>
    </row>
    <row r="997" spans="1:5" x14ac:dyDescent="0.2">
      <c r="A997" s="39">
        <v>993</v>
      </c>
      <c r="B997" s="40" t="s">
        <v>2491</v>
      </c>
      <c r="C997" s="43" t="s">
        <v>2492</v>
      </c>
      <c r="D997" s="43" t="s">
        <v>1622</v>
      </c>
      <c r="E997" s="43" t="s">
        <v>739</v>
      </c>
    </row>
    <row r="998" spans="1:5" x14ac:dyDescent="0.2">
      <c r="A998" s="39">
        <v>994</v>
      </c>
      <c r="B998" s="40" t="s">
        <v>2493</v>
      </c>
      <c r="C998" s="43" t="s">
        <v>2494</v>
      </c>
      <c r="D998" s="43" t="s">
        <v>1622</v>
      </c>
      <c r="E998" s="43" t="s">
        <v>739</v>
      </c>
    </row>
    <row r="999" spans="1:5" x14ac:dyDescent="0.2">
      <c r="A999" s="39">
        <v>995</v>
      </c>
      <c r="B999" s="40" t="s">
        <v>2495</v>
      </c>
      <c r="C999" s="43" t="s">
        <v>2496</v>
      </c>
      <c r="D999" s="43" t="s">
        <v>1622</v>
      </c>
      <c r="E999" s="43" t="s">
        <v>739</v>
      </c>
    </row>
    <row r="1000" spans="1:5" x14ac:dyDescent="0.2">
      <c r="A1000" s="39">
        <v>996</v>
      </c>
      <c r="B1000" s="40" t="s">
        <v>2497</v>
      </c>
      <c r="C1000" s="43" t="s">
        <v>2498</v>
      </c>
      <c r="D1000" s="43" t="s">
        <v>1228</v>
      </c>
      <c r="E1000" s="43" t="s">
        <v>499</v>
      </c>
    </row>
    <row r="1001" spans="1:5" x14ac:dyDescent="0.2">
      <c r="A1001" s="39">
        <v>997</v>
      </c>
      <c r="B1001" s="40" t="s">
        <v>2497</v>
      </c>
      <c r="C1001" s="43" t="s">
        <v>2498</v>
      </c>
      <c r="D1001" s="43" t="s">
        <v>1228</v>
      </c>
      <c r="E1001" s="43" t="s">
        <v>466</v>
      </c>
    </row>
    <row r="1002" spans="1:5" x14ac:dyDescent="0.2">
      <c r="A1002" s="39">
        <v>998</v>
      </c>
      <c r="B1002" s="40" t="s">
        <v>2499</v>
      </c>
      <c r="C1002" s="43" t="s">
        <v>2500</v>
      </c>
      <c r="D1002" s="43" t="s">
        <v>1056</v>
      </c>
      <c r="E1002" s="43" t="s">
        <v>405</v>
      </c>
    </row>
    <row r="1003" spans="1:5" x14ac:dyDescent="0.2">
      <c r="A1003" s="39">
        <v>999</v>
      </c>
      <c r="B1003" s="40" t="s">
        <v>2499</v>
      </c>
      <c r="C1003" s="43" t="s">
        <v>2500</v>
      </c>
      <c r="D1003" s="43" t="s">
        <v>1056</v>
      </c>
      <c r="E1003" s="43" t="s">
        <v>547</v>
      </c>
    </row>
    <row r="1004" spans="1:5" x14ac:dyDescent="0.2">
      <c r="A1004" s="39">
        <v>1000</v>
      </c>
      <c r="B1004" s="40" t="s">
        <v>2499</v>
      </c>
      <c r="C1004" s="43" t="s">
        <v>2500</v>
      </c>
      <c r="D1004" s="43" t="s">
        <v>1056</v>
      </c>
      <c r="E1004" s="43" t="s">
        <v>810</v>
      </c>
    </row>
    <row r="1005" spans="1:5" x14ac:dyDescent="0.2">
      <c r="A1005" s="39">
        <v>1001</v>
      </c>
      <c r="B1005" s="40" t="s">
        <v>2501</v>
      </c>
      <c r="C1005" s="43" t="s">
        <v>2502</v>
      </c>
      <c r="D1005" s="43" t="s">
        <v>1391</v>
      </c>
      <c r="E1005" s="43" t="s">
        <v>290</v>
      </c>
    </row>
    <row r="1006" spans="1:5" x14ac:dyDescent="0.2">
      <c r="A1006" s="39">
        <v>1002</v>
      </c>
      <c r="B1006" s="40" t="s">
        <v>2503</v>
      </c>
      <c r="C1006" s="43" t="s">
        <v>2504</v>
      </c>
      <c r="D1006" s="43" t="s">
        <v>1805</v>
      </c>
      <c r="E1006" s="43" t="s">
        <v>551</v>
      </c>
    </row>
    <row r="1007" spans="1:5" x14ac:dyDescent="0.2">
      <c r="A1007" s="39">
        <v>1003</v>
      </c>
      <c r="B1007" s="40" t="s">
        <v>2505</v>
      </c>
      <c r="C1007" s="43" t="s">
        <v>2506</v>
      </c>
      <c r="D1007" s="43" t="s">
        <v>809</v>
      </c>
      <c r="E1007" s="43" t="s">
        <v>627</v>
      </c>
    </row>
    <row r="1008" spans="1:5" x14ac:dyDescent="0.2">
      <c r="A1008" s="39">
        <v>1004</v>
      </c>
      <c r="B1008" s="40" t="s">
        <v>2507</v>
      </c>
      <c r="C1008" s="43" t="s">
        <v>2508</v>
      </c>
      <c r="D1008" s="43" t="s">
        <v>1153</v>
      </c>
      <c r="E1008" s="43" t="s">
        <v>585</v>
      </c>
    </row>
    <row r="1009" spans="1:5" x14ac:dyDescent="0.2">
      <c r="A1009" s="39">
        <v>1005</v>
      </c>
      <c r="B1009" s="40" t="s">
        <v>2509</v>
      </c>
      <c r="C1009" s="43" t="s">
        <v>2510</v>
      </c>
      <c r="D1009" s="43" t="s">
        <v>1153</v>
      </c>
      <c r="E1009" s="43" t="s">
        <v>585</v>
      </c>
    </row>
    <row r="1010" spans="1:5" x14ac:dyDescent="0.2">
      <c r="A1010" s="39">
        <v>1006</v>
      </c>
      <c r="B1010" s="40" t="s">
        <v>2511</v>
      </c>
      <c r="C1010" s="43" t="s">
        <v>2512</v>
      </c>
      <c r="D1010" s="43" t="s">
        <v>1192</v>
      </c>
      <c r="E1010" s="43" t="s">
        <v>306</v>
      </c>
    </row>
    <row r="1011" spans="1:5" x14ac:dyDescent="0.2">
      <c r="A1011" s="39">
        <v>1007</v>
      </c>
      <c r="B1011" s="40" t="s">
        <v>2513</v>
      </c>
      <c r="C1011" s="43" t="s">
        <v>2514</v>
      </c>
      <c r="D1011" s="43" t="s">
        <v>1455</v>
      </c>
      <c r="E1011" s="43" t="s">
        <v>471</v>
      </c>
    </row>
    <row r="1012" spans="1:5" x14ac:dyDescent="0.2">
      <c r="A1012" s="39">
        <v>1008</v>
      </c>
      <c r="B1012" s="40" t="s">
        <v>2515</v>
      </c>
      <c r="C1012" s="43" t="s">
        <v>2516</v>
      </c>
      <c r="D1012" s="43" t="s">
        <v>2517</v>
      </c>
      <c r="E1012" s="43" t="s">
        <v>516</v>
      </c>
    </row>
    <row r="1013" spans="1:5" x14ac:dyDescent="0.2">
      <c r="A1013" s="39">
        <v>1009</v>
      </c>
      <c r="B1013" s="40" t="s">
        <v>2515</v>
      </c>
      <c r="C1013" s="43" t="s">
        <v>2516</v>
      </c>
      <c r="D1013" s="43" t="s">
        <v>2517</v>
      </c>
      <c r="E1013" s="43" t="s">
        <v>390</v>
      </c>
    </row>
    <row r="1014" spans="1:5" x14ac:dyDescent="0.2">
      <c r="A1014" s="39">
        <v>1010</v>
      </c>
      <c r="B1014" s="40" t="s">
        <v>2518</v>
      </c>
      <c r="C1014" s="43" t="s">
        <v>2519</v>
      </c>
      <c r="D1014" s="43" t="s">
        <v>1496</v>
      </c>
      <c r="E1014" s="43" t="s">
        <v>687</v>
      </c>
    </row>
    <row r="1015" spans="1:5" x14ac:dyDescent="0.2">
      <c r="A1015" s="39">
        <v>1011</v>
      </c>
      <c r="B1015" s="40" t="s">
        <v>2520</v>
      </c>
      <c r="C1015" s="43" t="s">
        <v>2521</v>
      </c>
      <c r="D1015" s="43" t="s">
        <v>667</v>
      </c>
      <c r="E1015" s="43" t="s">
        <v>575</v>
      </c>
    </row>
    <row r="1016" spans="1:5" x14ac:dyDescent="0.2">
      <c r="A1016" s="39">
        <v>1012</v>
      </c>
      <c r="B1016" s="40" t="s">
        <v>2522</v>
      </c>
      <c r="C1016" s="43" t="s">
        <v>2523</v>
      </c>
      <c r="D1016" s="43" t="s">
        <v>2524</v>
      </c>
      <c r="E1016" s="43" t="s">
        <v>585</v>
      </c>
    </row>
    <row r="1017" spans="1:5" x14ac:dyDescent="0.2">
      <c r="A1017" s="39">
        <v>1013</v>
      </c>
      <c r="B1017" s="40" t="s">
        <v>2525</v>
      </c>
      <c r="C1017" s="43" t="s">
        <v>2526</v>
      </c>
      <c r="D1017" s="43" t="s">
        <v>1455</v>
      </c>
      <c r="E1017" s="43" t="s">
        <v>471</v>
      </c>
    </row>
    <row r="1018" spans="1:5" x14ac:dyDescent="0.2">
      <c r="A1018" s="39">
        <v>1014</v>
      </c>
      <c r="B1018" s="40" t="s">
        <v>2527</v>
      </c>
      <c r="C1018" s="43" t="s">
        <v>2528</v>
      </c>
      <c r="D1018" s="43" t="s">
        <v>1450</v>
      </c>
      <c r="E1018" s="43" t="s">
        <v>499</v>
      </c>
    </row>
    <row r="1019" spans="1:5" x14ac:dyDescent="0.2">
      <c r="A1019" s="39">
        <v>1015</v>
      </c>
      <c r="B1019" s="40" t="s">
        <v>2529</v>
      </c>
      <c r="C1019" s="43" t="s">
        <v>2530</v>
      </c>
      <c r="D1019" s="43" t="s">
        <v>1450</v>
      </c>
      <c r="E1019" s="43" t="s">
        <v>499</v>
      </c>
    </row>
    <row r="1020" spans="1:5" x14ac:dyDescent="0.2">
      <c r="A1020" s="39">
        <v>1016</v>
      </c>
      <c r="B1020" s="40" t="s">
        <v>2531</v>
      </c>
      <c r="C1020" s="43" t="s">
        <v>2532</v>
      </c>
      <c r="D1020" s="43" t="s">
        <v>709</v>
      </c>
      <c r="E1020" s="43" t="s">
        <v>525</v>
      </c>
    </row>
    <row r="1021" spans="1:5" x14ac:dyDescent="0.2">
      <c r="A1021" s="39">
        <v>1017</v>
      </c>
      <c r="B1021" s="40" t="s">
        <v>2533</v>
      </c>
      <c r="C1021" s="43" t="s">
        <v>2534</v>
      </c>
      <c r="D1021" s="43" t="s">
        <v>1228</v>
      </c>
      <c r="E1021" s="43" t="s">
        <v>466</v>
      </c>
    </row>
    <row r="1022" spans="1:5" x14ac:dyDescent="0.2">
      <c r="A1022" s="39">
        <v>1018</v>
      </c>
      <c r="B1022" s="40" t="s">
        <v>2535</v>
      </c>
      <c r="C1022" s="43" t="s">
        <v>2536</v>
      </c>
      <c r="D1022" s="43" t="s">
        <v>1980</v>
      </c>
      <c r="E1022" s="43" t="s">
        <v>308</v>
      </c>
    </row>
    <row r="1023" spans="1:5" x14ac:dyDescent="0.2">
      <c r="A1023" s="39">
        <v>1019</v>
      </c>
      <c r="B1023" s="40" t="s">
        <v>2537</v>
      </c>
      <c r="C1023" s="43" t="s">
        <v>2538</v>
      </c>
      <c r="D1023" s="43" t="s">
        <v>1293</v>
      </c>
      <c r="E1023" s="43" t="s">
        <v>386</v>
      </c>
    </row>
    <row r="1024" spans="1:5" x14ac:dyDescent="0.2">
      <c r="A1024" s="39">
        <v>1020</v>
      </c>
      <c r="B1024" s="40" t="s">
        <v>2539</v>
      </c>
      <c r="C1024" s="43" t="s">
        <v>2540</v>
      </c>
      <c r="D1024" s="43" t="s">
        <v>2541</v>
      </c>
      <c r="E1024" s="43" t="s">
        <v>559</v>
      </c>
    </row>
    <row r="1025" spans="1:5" x14ac:dyDescent="0.2">
      <c r="A1025" s="39">
        <v>1021</v>
      </c>
      <c r="B1025" s="40" t="s">
        <v>2539</v>
      </c>
      <c r="C1025" s="43" t="s">
        <v>2540</v>
      </c>
      <c r="D1025" s="43" t="s">
        <v>2541</v>
      </c>
      <c r="E1025" s="43" t="s">
        <v>508</v>
      </c>
    </row>
    <row r="1026" spans="1:5" x14ac:dyDescent="0.2">
      <c r="A1026" s="39">
        <v>1022</v>
      </c>
      <c r="B1026" s="40" t="s">
        <v>2542</v>
      </c>
      <c r="C1026" s="43" t="s">
        <v>2543</v>
      </c>
      <c r="D1026" s="43" t="s">
        <v>1532</v>
      </c>
      <c r="E1026" s="43" t="s">
        <v>739</v>
      </c>
    </row>
    <row r="1027" spans="1:5" x14ac:dyDescent="0.2">
      <c r="A1027" s="39">
        <v>1023</v>
      </c>
      <c r="B1027" s="40" t="s">
        <v>2542</v>
      </c>
      <c r="C1027" s="43" t="s">
        <v>2543</v>
      </c>
      <c r="D1027" s="43" t="s">
        <v>1532</v>
      </c>
      <c r="E1027" s="43" t="s">
        <v>599</v>
      </c>
    </row>
    <row r="1028" spans="1:5" x14ac:dyDescent="0.2">
      <c r="A1028" s="39">
        <v>1024</v>
      </c>
      <c r="B1028" s="40" t="s">
        <v>2544</v>
      </c>
      <c r="C1028" s="43" t="s">
        <v>2545</v>
      </c>
      <c r="D1028" s="43" t="s">
        <v>2546</v>
      </c>
      <c r="E1028" s="43" t="s">
        <v>810</v>
      </c>
    </row>
    <row r="1029" spans="1:5" x14ac:dyDescent="0.2">
      <c r="A1029" s="39">
        <v>1025</v>
      </c>
      <c r="B1029" s="40" t="s">
        <v>2547</v>
      </c>
      <c r="C1029" s="43" t="s">
        <v>2548</v>
      </c>
      <c r="D1029" s="43" t="s">
        <v>2549</v>
      </c>
      <c r="E1029" s="43" t="s">
        <v>1022</v>
      </c>
    </row>
    <row r="1030" spans="1:5" x14ac:dyDescent="0.2">
      <c r="A1030" s="39">
        <v>1026</v>
      </c>
      <c r="B1030" s="40" t="s">
        <v>2550</v>
      </c>
      <c r="C1030" s="43" t="s">
        <v>2551</v>
      </c>
      <c r="D1030" s="43" t="s">
        <v>2552</v>
      </c>
      <c r="E1030" s="43" t="s">
        <v>305</v>
      </c>
    </row>
    <row r="1031" spans="1:5" x14ac:dyDescent="0.2">
      <c r="A1031" s="39">
        <v>1027</v>
      </c>
      <c r="B1031" s="40" t="s">
        <v>2550</v>
      </c>
      <c r="C1031" s="43" t="s">
        <v>2551</v>
      </c>
      <c r="D1031" s="43" t="s">
        <v>2552</v>
      </c>
      <c r="E1031" s="43" t="s">
        <v>613</v>
      </c>
    </row>
    <row r="1032" spans="1:5" x14ac:dyDescent="0.2">
      <c r="A1032" s="39">
        <v>1028</v>
      </c>
      <c r="B1032" s="40" t="s">
        <v>2553</v>
      </c>
      <c r="C1032" s="43" t="s">
        <v>2554</v>
      </c>
      <c r="D1032" s="43" t="s">
        <v>2552</v>
      </c>
      <c r="E1032" s="43" t="s">
        <v>305</v>
      </c>
    </row>
    <row r="1033" spans="1:5" x14ac:dyDescent="0.2">
      <c r="A1033" s="39">
        <v>1029</v>
      </c>
      <c r="B1033" s="40" t="s">
        <v>2553</v>
      </c>
      <c r="C1033" s="43" t="s">
        <v>2554</v>
      </c>
      <c r="D1033" s="43" t="s">
        <v>2552</v>
      </c>
      <c r="E1033" s="43" t="s">
        <v>613</v>
      </c>
    </row>
    <row r="1034" spans="1:5" x14ac:dyDescent="0.2">
      <c r="A1034" s="39">
        <v>1030</v>
      </c>
      <c r="B1034" s="40" t="s">
        <v>2555</v>
      </c>
      <c r="C1034" s="43" t="s">
        <v>2556</v>
      </c>
      <c r="D1034" s="43" t="s">
        <v>2557</v>
      </c>
      <c r="E1034" s="43" t="s">
        <v>438</v>
      </c>
    </row>
    <row r="1035" spans="1:5" x14ac:dyDescent="0.2">
      <c r="A1035" s="39">
        <v>1031</v>
      </c>
      <c r="B1035" s="40" t="s">
        <v>2558</v>
      </c>
      <c r="C1035" s="43" t="s">
        <v>2559</v>
      </c>
      <c r="D1035" s="43" t="s">
        <v>675</v>
      </c>
      <c r="E1035" s="43" t="s">
        <v>676</v>
      </c>
    </row>
    <row r="1036" spans="1:5" x14ac:dyDescent="0.2">
      <c r="A1036" s="39">
        <v>1032</v>
      </c>
      <c r="B1036" s="40" t="s">
        <v>2558</v>
      </c>
      <c r="C1036" s="43" t="s">
        <v>2559</v>
      </c>
      <c r="D1036" s="43" t="s">
        <v>675</v>
      </c>
      <c r="E1036" s="43" t="s">
        <v>694</v>
      </c>
    </row>
    <row r="1037" spans="1:5" x14ac:dyDescent="0.2">
      <c r="A1037" s="39">
        <v>1033</v>
      </c>
      <c r="B1037" s="40" t="s">
        <v>2560</v>
      </c>
      <c r="C1037" s="43" t="s">
        <v>2561</v>
      </c>
      <c r="D1037" s="43" t="s">
        <v>574</v>
      </c>
      <c r="E1037" s="43" t="s">
        <v>405</v>
      </c>
    </row>
    <row r="1038" spans="1:5" x14ac:dyDescent="0.2">
      <c r="A1038" s="39">
        <v>1034</v>
      </c>
      <c r="B1038" s="40" t="s">
        <v>2560</v>
      </c>
      <c r="C1038" s="43" t="s">
        <v>2561</v>
      </c>
      <c r="D1038" s="43" t="s">
        <v>574</v>
      </c>
      <c r="E1038" s="43" t="s">
        <v>547</v>
      </c>
    </row>
    <row r="1039" spans="1:5" x14ac:dyDescent="0.2">
      <c r="A1039" s="39">
        <v>1035</v>
      </c>
      <c r="B1039" s="40" t="s">
        <v>2560</v>
      </c>
      <c r="C1039" s="43" t="s">
        <v>2561</v>
      </c>
      <c r="D1039" s="43" t="s">
        <v>574</v>
      </c>
      <c r="E1039" s="43" t="s">
        <v>575</v>
      </c>
    </row>
    <row r="1040" spans="1:5" x14ac:dyDescent="0.2">
      <c r="A1040" s="39">
        <v>1036</v>
      </c>
      <c r="B1040" s="40" t="s">
        <v>2562</v>
      </c>
      <c r="C1040" s="43" t="s">
        <v>2563</v>
      </c>
      <c r="D1040" s="43" t="s">
        <v>607</v>
      </c>
      <c r="E1040" s="43" t="s">
        <v>599</v>
      </c>
    </row>
    <row r="1041" spans="1:5" x14ac:dyDescent="0.2">
      <c r="A1041" s="39">
        <v>1037</v>
      </c>
      <c r="B1041" s="40" t="s">
        <v>2564</v>
      </c>
      <c r="C1041" s="43" t="s">
        <v>2565</v>
      </c>
      <c r="D1041" s="43" t="s">
        <v>2566</v>
      </c>
      <c r="E1041" s="43" t="s">
        <v>661</v>
      </c>
    </row>
    <row r="1042" spans="1:5" x14ac:dyDescent="0.2">
      <c r="A1042" s="39">
        <v>1038</v>
      </c>
      <c r="B1042" s="40" t="s">
        <v>2567</v>
      </c>
      <c r="C1042" s="43" t="s">
        <v>80</v>
      </c>
      <c r="D1042" s="43" t="s">
        <v>2568</v>
      </c>
      <c r="E1042" s="43" t="s">
        <v>289</v>
      </c>
    </row>
    <row r="1043" spans="1:5" x14ac:dyDescent="0.2">
      <c r="A1043" s="39">
        <v>1039</v>
      </c>
      <c r="B1043" s="40" t="s">
        <v>2569</v>
      </c>
      <c r="C1043" s="43" t="s">
        <v>2570</v>
      </c>
      <c r="D1043" s="43" t="s">
        <v>400</v>
      </c>
      <c r="E1043" s="43" t="s">
        <v>512</v>
      </c>
    </row>
    <row r="1044" spans="1:5" x14ac:dyDescent="0.2">
      <c r="A1044" s="39">
        <v>1040</v>
      </c>
      <c r="B1044" s="40" t="s">
        <v>2571</v>
      </c>
      <c r="C1044" s="43" t="s">
        <v>2572</v>
      </c>
      <c r="D1044" s="43" t="s">
        <v>752</v>
      </c>
      <c r="E1044" s="43" t="s">
        <v>753</v>
      </c>
    </row>
    <row r="1045" spans="1:5" x14ac:dyDescent="0.2">
      <c r="A1045" s="39">
        <v>1041</v>
      </c>
      <c r="B1045" s="40" t="s">
        <v>2573</v>
      </c>
      <c r="C1045" s="43" t="s">
        <v>2574</v>
      </c>
      <c r="D1045" s="43" t="s">
        <v>2342</v>
      </c>
      <c r="E1045" s="43" t="s">
        <v>525</v>
      </c>
    </row>
    <row r="1046" spans="1:5" x14ac:dyDescent="0.2">
      <c r="A1046" s="39">
        <v>1042</v>
      </c>
      <c r="B1046" s="40" t="s">
        <v>2575</v>
      </c>
      <c r="C1046" s="43" t="s">
        <v>2576</v>
      </c>
      <c r="D1046" s="43" t="s">
        <v>2342</v>
      </c>
      <c r="E1046" s="43" t="s">
        <v>525</v>
      </c>
    </row>
    <row r="1047" spans="1:5" x14ac:dyDescent="0.2">
      <c r="A1047" s="39">
        <v>1043</v>
      </c>
      <c r="B1047" s="40" t="s">
        <v>2577</v>
      </c>
      <c r="C1047" s="43" t="s">
        <v>2578</v>
      </c>
      <c r="D1047" s="43" t="s">
        <v>607</v>
      </c>
      <c r="E1047" s="43" t="s">
        <v>599</v>
      </c>
    </row>
    <row r="1048" spans="1:5" x14ac:dyDescent="0.2">
      <c r="A1048" s="39">
        <v>1044</v>
      </c>
      <c r="B1048" s="40" t="s">
        <v>2579</v>
      </c>
      <c r="C1048" s="43" t="s">
        <v>66</v>
      </c>
      <c r="D1048" s="43" t="s">
        <v>2580</v>
      </c>
      <c r="E1048" s="43" t="s">
        <v>290</v>
      </c>
    </row>
    <row r="1049" spans="1:5" x14ac:dyDescent="0.2">
      <c r="A1049" s="39">
        <v>1045</v>
      </c>
      <c r="B1049" s="40" t="s">
        <v>2581</v>
      </c>
      <c r="C1049" s="43" t="s">
        <v>2582</v>
      </c>
      <c r="D1049" s="43" t="s">
        <v>607</v>
      </c>
      <c r="E1049" s="43" t="s">
        <v>599</v>
      </c>
    </row>
    <row r="1050" spans="1:5" x14ac:dyDescent="0.2">
      <c r="A1050" s="39">
        <v>1046</v>
      </c>
      <c r="B1050" s="40" t="s">
        <v>2583</v>
      </c>
      <c r="C1050" s="43" t="s">
        <v>2584</v>
      </c>
      <c r="D1050" s="43" t="s">
        <v>400</v>
      </c>
      <c r="E1050" s="43" t="s">
        <v>401</v>
      </c>
    </row>
    <row r="1051" spans="1:5" x14ac:dyDescent="0.2">
      <c r="A1051" s="39">
        <v>1047</v>
      </c>
      <c r="B1051" s="40" t="s">
        <v>2583</v>
      </c>
      <c r="C1051" s="43" t="s">
        <v>2584</v>
      </c>
      <c r="D1051" s="43" t="s">
        <v>400</v>
      </c>
      <c r="E1051" s="43" t="s">
        <v>508</v>
      </c>
    </row>
    <row r="1052" spans="1:5" x14ac:dyDescent="0.2">
      <c r="A1052" s="39">
        <v>1048</v>
      </c>
      <c r="B1052" s="40" t="s">
        <v>2585</v>
      </c>
      <c r="C1052" s="43" t="s">
        <v>2586</v>
      </c>
      <c r="D1052" s="43" t="s">
        <v>385</v>
      </c>
      <c r="E1052" s="43" t="s">
        <v>386</v>
      </c>
    </row>
    <row r="1053" spans="1:5" x14ac:dyDescent="0.2">
      <c r="A1053" s="39">
        <v>1049</v>
      </c>
      <c r="B1053" s="40" t="s">
        <v>2587</v>
      </c>
      <c r="C1053" s="43" t="s">
        <v>2588</v>
      </c>
      <c r="D1053" s="43" t="s">
        <v>960</v>
      </c>
      <c r="E1053" s="43" t="s">
        <v>525</v>
      </c>
    </row>
    <row r="1054" spans="1:5" x14ac:dyDescent="0.2">
      <c r="A1054" s="39">
        <v>1050</v>
      </c>
      <c r="B1054" s="40" t="s">
        <v>2589</v>
      </c>
      <c r="C1054" s="43" t="s">
        <v>2590</v>
      </c>
      <c r="D1054" s="43" t="s">
        <v>2233</v>
      </c>
      <c r="E1054" s="43" t="s">
        <v>966</v>
      </c>
    </row>
    <row r="1055" spans="1:5" x14ac:dyDescent="0.2">
      <c r="A1055" s="39">
        <v>1051</v>
      </c>
      <c r="B1055" s="40" t="s">
        <v>2591</v>
      </c>
      <c r="C1055" s="43" t="s">
        <v>2592</v>
      </c>
      <c r="D1055" s="43" t="s">
        <v>882</v>
      </c>
      <c r="E1055" s="43" t="s">
        <v>481</v>
      </c>
    </row>
    <row r="1056" spans="1:5" x14ac:dyDescent="0.2">
      <c r="A1056" s="39">
        <v>1052</v>
      </c>
      <c r="B1056" s="40" t="s">
        <v>2593</v>
      </c>
      <c r="C1056" s="43" t="s">
        <v>133</v>
      </c>
      <c r="D1056" s="43" t="s">
        <v>382</v>
      </c>
      <c r="E1056" s="43" t="s">
        <v>302</v>
      </c>
    </row>
    <row r="1057" spans="1:5" x14ac:dyDescent="0.2">
      <c r="A1057" s="39">
        <v>1053</v>
      </c>
      <c r="B1057" s="40" t="s">
        <v>2594</v>
      </c>
      <c r="C1057" s="43" t="s">
        <v>2595</v>
      </c>
      <c r="D1057" s="43" t="s">
        <v>2596</v>
      </c>
      <c r="E1057" s="43" t="s">
        <v>302</v>
      </c>
    </row>
    <row r="1058" spans="1:5" x14ac:dyDescent="0.2">
      <c r="A1058" s="39">
        <v>1054</v>
      </c>
      <c r="B1058" s="40" t="s">
        <v>2597</v>
      </c>
      <c r="C1058" s="43" t="s">
        <v>2598</v>
      </c>
      <c r="D1058" s="43" t="s">
        <v>382</v>
      </c>
      <c r="E1058" s="43" t="s">
        <v>302</v>
      </c>
    </row>
    <row r="1059" spans="1:5" x14ac:dyDescent="0.2">
      <c r="A1059" s="39">
        <v>1055</v>
      </c>
      <c r="B1059" s="40" t="s">
        <v>2599</v>
      </c>
      <c r="C1059" s="43" t="s">
        <v>101</v>
      </c>
      <c r="D1059" s="43" t="s">
        <v>2379</v>
      </c>
      <c r="E1059" s="43" t="s">
        <v>289</v>
      </c>
    </row>
    <row r="1060" spans="1:5" x14ac:dyDescent="0.2">
      <c r="A1060" s="39">
        <v>1056</v>
      </c>
      <c r="B1060" s="40" t="s">
        <v>2600</v>
      </c>
      <c r="C1060" s="43" t="s">
        <v>2601</v>
      </c>
      <c r="D1060" s="43" t="s">
        <v>935</v>
      </c>
      <c r="E1060" s="43" t="s">
        <v>308</v>
      </c>
    </row>
    <row r="1061" spans="1:5" x14ac:dyDescent="0.2">
      <c r="A1061" s="39">
        <v>1057</v>
      </c>
      <c r="B1061" s="40" t="s">
        <v>2602</v>
      </c>
      <c r="C1061" s="43" t="s">
        <v>2603</v>
      </c>
      <c r="D1061" s="43" t="s">
        <v>450</v>
      </c>
      <c r="E1061" s="43" t="s">
        <v>401</v>
      </c>
    </row>
    <row r="1062" spans="1:5" x14ac:dyDescent="0.2">
      <c r="A1062" s="39">
        <v>1058</v>
      </c>
      <c r="B1062" s="40" t="s">
        <v>2604</v>
      </c>
      <c r="C1062" s="43" t="s">
        <v>2605</v>
      </c>
      <c r="D1062" s="43" t="s">
        <v>749</v>
      </c>
      <c r="E1062" s="43" t="s">
        <v>571</v>
      </c>
    </row>
    <row r="1063" spans="1:5" x14ac:dyDescent="0.2">
      <c r="A1063" s="39">
        <v>1059</v>
      </c>
      <c r="B1063" s="40" t="s">
        <v>2606</v>
      </c>
      <c r="C1063" s="43" t="s">
        <v>2607</v>
      </c>
      <c r="D1063" s="43" t="s">
        <v>2608</v>
      </c>
      <c r="E1063" s="43" t="s">
        <v>376</v>
      </c>
    </row>
    <row r="1064" spans="1:5" x14ac:dyDescent="0.2">
      <c r="A1064" s="39">
        <v>1060</v>
      </c>
      <c r="B1064" s="40" t="s">
        <v>2609</v>
      </c>
      <c r="C1064" s="43" t="s">
        <v>2610</v>
      </c>
      <c r="D1064" s="43" t="s">
        <v>502</v>
      </c>
      <c r="E1064" s="43" t="s">
        <v>471</v>
      </c>
    </row>
    <row r="1065" spans="1:5" x14ac:dyDescent="0.2">
      <c r="A1065" s="39">
        <v>1061</v>
      </c>
      <c r="B1065" s="40" t="s">
        <v>2609</v>
      </c>
      <c r="C1065" s="43" t="s">
        <v>2610</v>
      </c>
      <c r="D1065" s="43" t="s">
        <v>502</v>
      </c>
      <c r="E1065" s="43" t="s">
        <v>508</v>
      </c>
    </row>
    <row r="1066" spans="1:5" x14ac:dyDescent="0.2">
      <c r="A1066" s="39">
        <v>1062</v>
      </c>
      <c r="B1066" s="40" t="s">
        <v>2611</v>
      </c>
      <c r="C1066" s="43" t="s">
        <v>2612</v>
      </c>
      <c r="D1066" s="43" t="s">
        <v>558</v>
      </c>
      <c r="E1066" s="43" t="s">
        <v>559</v>
      </c>
    </row>
    <row r="1067" spans="1:5" x14ac:dyDescent="0.2">
      <c r="A1067" s="39">
        <v>1063</v>
      </c>
      <c r="B1067" s="40" t="s">
        <v>2611</v>
      </c>
      <c r="C1067" s="43" t="s">
        <v>2612</v>
      </c>
      <c r="D1067" s="43" t="s">
        <v>558</v>
      </c>
      <c r="E1067" s="43" t="s">
        <v>508</v>
      </c>
    </row>
    <row r="1068" spans="1:5" x14ac:dyDescent="0.2">
      <c r="A1068" s="39">
        <v>1064</v>
      </c>
      <c r="B1068" s="40" t="s">
        <v>2613</v>
      </c>
      <c r="C1068" s="43" t="s">
        <v>2614</v>
      </c>
      <c r="D1068" s="43" t="s">
        <v>1153</v>
      </c>
      <c r="E1068" s="43" t="s">
        <v>585</v>
      </c>
    </row>
    <row r="1069" spans="1:5" x14ac:dyDescent="0.2">
      <c r="A1069" s="39">
        <v>1065</v>
      </c>
      <c r="B1069" s="40" t="s">
        <v>2615</v>
      </c>
      <c r="C1069" s="43" t="s">
        <v>2616</v>
      </c>
      <c r="D1069" s="43" t="s">
        <v>1153</v>
      </c>
      <c r="E1069" s="43" t="s">
        <v>585</v>
      </c>
    </row>
    <row r="1070" spans="1:5" x14ac:dyDescent="0.2">
      <c r="A1070" s="39">
        <v>1066</v>
      </c>
      <c r="B1070" s="40" t="s">
        <v>2617</v>
      </c>
      <c r="C1070" s="43" t="s">
        <v>2618</v>
      </c>
      <c r="D1070" s="43" t="s">
        <v>1372</v>
      </c>
      <c r="E1070" s="43" t="s">
        <v>313</v>
      </c>
    </row>
    <row r="1071" spans="1:5" x14ac:dyDescent="0.2">
      <c r="A1071" s="39">
        <v>1067</v>
      </c>
      <c r="B1071" s="40" t="s">
        <v>2619</v>
      </c>
      <c r="C1071" s="43" t="s">
        <v>2620</v>
      </c>
      <c r="D1071" s="43" t="s">
        <v>1372</v>
      </c>
      <c r="E1071" s="43" t="s">
        <v>313</v>
      </c>
    </row>
    <row r="1072" spans="1:5" x14ac:dyDescent="0.2">
      <c r="A1072" s="39">
        <v>1068</v>
      </c>
      <c r="B1072" s="40" t="s">
        <v>2619</v>
      </c>
      <c r="C1072" s="43" t="s">
        <v>2620</v>
      </c>
      <c r="D1072" s="43" t="s">
        <v>1372</v>
      </c>
      <c r="E1072" s="43" t="s">
        <v>292</v>
      </c>
    </row>
    <row r="1073" spans="1:5" x14ac:dyDescent="0.2">
      <c r="A1073" s="39">
        <v>1069</v>
      </c>
      <c r="B1073" s="40" t="s">
        <v>2621</v>
      </c>
      <c r="C1073" s="43" t="s">
        <v>2622</v>
      </c>
      <c r="D1073" s="43" t="s">
        <v>562</v>
      </c>
      <c r="E1073" s="43" t="s">
        <v>409</v>
      </c>
    </row>
    <row r="1074" spans="1:5" x14ac:dyDescent="0.2">
      <c r="A1074" s="39">
        <v>1070</v>
      </c>
      <c r="B1074" s="40" t="s">
        <v>2623</v>
      </c>
      <c r="C1074" s="43" t="s">
        <v>2624</v>
      </c>
      <c r="D1074" s="43" t="s">
        <v>487</v>
      </c>
      <c r="E1074" s="43" t="s">
        <v>295</v>
      </c>
    </row>
    <row r="1075" spans="1:5" x14ac:dyDescent="0.2">
      <c r="A1075" s="39">
        <v>1071</v>
      </c>
      <c r="B1075" s="40" t="s">
        <v>2623</v>
      </c>
      <c r="C1075" s="43" t="s">
        <v>2624</v>
      </c>
      <c r="D1075" s="43" t="s">
        <v>487</v>
      </c>
      <c r="E1075" s="43" t="s">
        <v>311</v>
      </c>
    </row>
    <row r="1076" spans="1:5" x14ac:dyDescent="0.2">
      <c r="A1076" s="39">
        <v>1072</v>
      </c>
      <c r="B1076" s="40" t="s">
        <v>2625</v>
      </c>
      <c r="C1076" s="43" t="s">
        <v>2626</v>
      </c>
      <c r="D1076" s="43" t="s">
        <v>419</v>
      </c>
      <c r="E1076" s="43" t="s">
        <v>420</v>
      </c>
    </row>
    <row r="1077" spans="1:5" x14ac:dyDescent="0.2">
      <c r="A1077" s="39">
        <v>1073</v>
      </c>
      <c r="B1077" s="40" t="s">
        <v>2627</v>
      </c>
      <c r="C1077" s="43" t="s">
        <v>2628</v>
      </c>
      <c r="D1077" s="43" t="s">
        <v>540</v>
      </c>
      <c r="E1077" s="43" t="s">
        <v>541</v>
      </c>
    </row>
    <row r="1078" spans="1:5" x14ac:dyDescent="0.2">
      <c r="A1078" s="39">
        <v>1074</v>
      </c>
      <c r="B1078" s="40" t="s">
        <v>2629</v>
      </c>
      <c r="C1078" s="43" t="s">
        <v>2630</v>
      </c>
      <c r="D1078" s="43" t="s">
        <v>738</v>
      </c>
      <c r="E1078" s="43" t="s">
        <v>739</v>
      </c>
    </row>
    <row r="1079" spans="1:5" x14ac:dyDescent="0.2">
      <c r="A1079" s="39">
        <v>1075</v>
      </c>
      <c r="B1079" s="40" t="s">
        <v>2631</v>
      </c>
      <c r="C1079" s="43" t="s">
        <v>2630</v>
      </c>
      <c r="D1079" s="43" t="s">
        <v>709</v>
      </c>
      <c r="E1079" s="43" t="s">
        <v>525</v>
      </c>
    </row>
    <row r="1080" spans="1:5" x14ac:dyDescent="0.2">
      <c r="A1080" s="39">
        <v>1076</v>
      </c>
      <c r="B1080" s="40" t="s">
        <v>2632</v>
      </c>
      <c r="C1080" s="43" t="s">
        <v>2633</v>
      </c>
      <c r="D1080" s="43" t="s">
        <v>1159</v>
      </c>
      <c r="E1080" s="43" t="s">
        <v>376</v>
      </c>
    </row>
    <row r="1081" spans="1:5" x14ac:dyDescent="0.2">
      <c r="A1081" s="39">
        <v>1077</v>
      </c>
      <c r="B1081" s="40" t="s">
        <v>2634</v>
      </c>
      <c r="C1081" s="43" t="s">
        <v>2635</v>
      </c>
      <c r="D1081" s="43" t="s">
        <v>820</v>
      </c>
      <c r="E1081" s="43" t="s">
        <v>810</v>
      </c>
    </row>
    <row r="1082" spans="1:5" x14ac:dyDescent="0.2">
      <c r="A1082" s="39">
        <v>1078</v>
      </c>
      <c r="B1082" s="40" t="s">
        <v>2636</v>
      </c>
      <c r="C1082" s="43" t="s">
        <v>2637</v>
      </c>
      <c r="D1082" s="43" t="s">
        <v>389</v>
      </c>
      <c r="E1082" s="43" t="s">
        <v>390</v>
      </c>
    </row>
    <row r="1083" spans="1:5" x14ac:dyDescent="0.2">
      <c r="A1083" s="39">
        <v>1079</v>
      </c>
      <c r="B1083" s="40" t="s">
        <v>2638</v>
      </c>
      <c r="C1083" s="43" t="s">
        <v>85</v>
      </c>
      <c r="D1083" s="43" t="s">
        <v>2639</v>
      </c>
      <c r="E1083" s="43" t="s">
        <v>291</v>
      </c>
    </row>
    <row r="1084" spans="1:5" x14ac:dyDescent="0.2">
      <c r="A1084" s="39">
        <v>1080</v>
      </c>
      <c r="B1084" s="40" t="s">
        <v>2638</v>
      </c>
      <c r="C1084" s="43" t="s">
        <v>85</v>
      </c>
      <c r="D1084" s="43" t="s">
        <v>2639</v>
      </c>
      <c r="E1084" s="43" t="s">
        <v>293</v>
      </c>
    </row>
    <row r="1085" spans="1:5" x14ac:dyDescent="0.2">
      <c r="A1085" s="39">
        <v>1081</v>
      </c>
      <c r="B1085" s="40" t="s">
        <v>2640</v>
      </c>
      <c r="C1085" s="43" t="s">
        <v>2641</v>
      </c>
      <c r="D1085" s="43" t="s">
        <v>1033</v>
      </c>
      <c r="E1085" s="43" t="s">
        <v>547</v>
      </c>
    </row>
    <row r="1086" spans="1:5" x14ac:dyDescent="0.2">
      <c r="A1086" s="39">
        <v>1082</v>
      </c>
      <c r="B1086" s="40" t="s">
        <v>2642</v>
      </c>
      <c r="C1086" s="43" t="s">
        <v>2643</v>
      </c>
      <c r="D1086" s="43" t="s">
        <v>416</v>
      </c>
      <c r="E1086" s="43" t="s">
        <v>308</v>
      </c>
    </row>
    <row r="1087" spans="1:5" x14ac:dyDescent="0.2">
      <c r="A1087" s="39">
        <v>1083</v>
      </c>
      <c r="B1087" s="40" t="s">
        <v>2644</v>
      </c>
      <c r="C1087" s="43" t="s">
        <v>2645</v>
      </c>
      <c r="D1087" s="43" t="s">
        <v>857</v>
      </c>
      <c r="E1087" s="43" t="s">
        <v>471</v>
      </c>
    </row>
    <row r="1088" spans="1:5" x14ac:dyDescent="0.2">
      <c r="A1088" s="39">
        <v>1084</v>
      </c>
      <c r="B1088" s="40" t="s">
        <v>2644</v>
      </c>
      <c r="C1088" s="43" t="s">
        <v>2645</v>
      </c>
      <c r="D1088" s="43" t="s">
        <v>857</v>
      </c>
      <c r="E1088" s="43" t="s">
        <v>627</v>
      </c>
    </row>
    <row r="1089" spans="1:5" x14ac:dyDescent="0.2">
      <c r="A1089" s="39">
        <v>1085</v>
      </c>
      <c r="B1089" s="40" t="s">
        <v>2646</v>
      </c>
      <c r="C1089" s="43" t="s">
        <v>2647</v>
      </c>
      <c r="D1089" s="43" t="s">
        <v>2648</v>
      </c>
      <c r="E1089" s="43" t="s">
        <v>525</v>
      </c>
    </row>
    <row r="1090" spans="1:5" x14ac:dyDescent="0.2">
      <c r="A1090" s="39">
        <v>1086</v>
      </c>
      <c r="B1090" s="40" t="s">
        <v>2646</v>
      </c>
      <c r="C1090" s="43" t="s">
        <v>2647</v>
      </c>
      <c r="D1090" s="43" t="s">
        <v>2648</v>
      </c>
      <c r="E1090" s="43" t="s">
        <v>424</v>
      </c>
    </row>
    <row r="1091" spans="1:5" x14ac:dyDescent="0.2">
      <c r="A1091" s="39">
        <v>1087</v>
      </c>
      <c r="B1091" s="40" t="s">
        <v>2649</v>
      </c>
      <c r="C1091" s="43" t="s">
        <v>2650</v>
      </c>
      <c r="D1091" s="43" t="s">
        <v>1293</v>
      </c>
      <c r="E1091" s="43" t="s">
        <v>386</v>
      </c>
    </row>
    <row r="1092" spans="1:5" x14ac:dyDescent="0.2">
      <c r="A1092" s="39">
        <v>1088</v>
      </c>
      <c r="B1092" s="40" t="s">
        <v>2651</v>
      </c>
      <c r="C1092" s="43" t="s">
        <v>2652</v>
      </c>
      <c r="D1092" s="43" t="s">
        <v>1033</v>
      </c>
      <c r="E1092" s="43" t="s">
        <v>547</v>
      </c>
    </row>
    <row r="1093" spans="1:5" x14ac:dyDescent="0.2">
      <c r="A1093" s="39">
        <v>1089</v>
      </c>
      <c r="B1093" s="40" t="s">
        <v>2653</v>
      </c>
      <c r="C1093" s="43" t="s">
        <v>2654</v>
      </c>
      <c r="D1093" s="43" t="s">
        <v>2655</v>
      </c>
      <c r="E1093" s="43" t="s">
        <v>694</v>
      </c>
    </row>
    <row r="1094" spans="1:5" x14ac:dyDescent="0.2">
      <c r="A1094" s="39">
        <v>1090</v>
      </c>
      <c r="B1094" s="40" t="s">
        <v>2656</v>
      </c>
      <c r="C1094" s="43" t="s">
        <v>2657</v>
      </c>
      <c r="D1094" s="43" t="s">
        <v>2658</v>
      </c>
      <c r="E1094" s="43" t="s">
        <v>905</v>
      </c>
    </row>
    <row r="1095" spans="1:5" x14ac:dyDescent="0.2">
      <c r="A1095" s="39">
        <v>1091</v>
      </c>
      <c r="B1095" s="40" t="s">
        <v>2659</v>
      </c>
      <c r="C1095" s="43" t="s">
        <v>2660</v>
      </c>
      <c r="D1095" s="43" t="s">
        <v>2661</v>
      </c>
      <c r="E1095" s="43" t="s">
        <v>694</v>
      </c>
    </row>
    <row r="1096" spans="1:5" x14ac:dyDescent="0.2">
      <c r="A1096" s="39">
        <v>1092</v>
      </c>
      <c r="B1096" s="40" t="s">
        <v>2662</v>
      </c>
      <c r="C1096" s="43" t="s">
        <v>2663</v>
      </c>
      <c r="D1096" s="43" t="s">
        <v>2664</v>
      </c>
      <c r="E1096" s="43" t="s">
        <v>547</v>
      </c>
    </row>
    <row r="1097" spans="1:5" x14ac:dyDescent="0.2">
      <c r="A1097" s="39">
        <v>1093</v>
      </c>
      <c r="B1097" s="40" t="s">
        <v>2665</v>
      </c>
      <c r="C1097" s="43" t="s">
        <v>2666</v>
      </c>
      <c r="D1097" s="43" t="s">
        <v>1197</v>
      </c>
      <c r="E1097" s="43" t="s">
        <v>757</v>
      </c>
    </row>
    <row r="1098" spans="1:5" x14ac:dyDescent="0.2">
      <c r="A1098" s="39">
        <v>1094</v>
      </c>
      <c r="B1098" s="40" t="s">
        <v>2667</v>
      </c>
      <c r="C1098" s="43" t="s">
        <v>2668</v>
      </c>
      <c r="D1098" s="43" t="s">
        <v>2669</v>
      </c>
      <c r="E1098" s="43" t="s">
        <v>409</v>
      </c>
    </row>
    <row r="1099" spans="1:5" x14ac:dyDescent="0.2">
      <c r="A1099" s="39">
        <v>1095</v>
      </c>
      <c r="B1099" s="40" t="s">
        <v>2670</v>
      </c>
      <c r="C1099" s="43" t="s">
        <v>2671</v>
      </c>
      <c r="D1099" s="43" t="s">
        <v>1762</v>
      </c>
      <c r="E1099" s="43" t="s">
        <v>301</v>
      </c>
    </row>
    <row r="1100" spans="1:5" x14ac:dyDescent="0.2">
      <c r="A1100" s="39">
        <v>1096</v>
      </c>
      <c r="B1100" s="40" t="s">
        <v>2672</v>
      </c>
      <c r="C1100" s="43" t="s">
        <v>2673</v>
      </c>
      <c r="D1100" s="43" t="s">
        <v>724</v>
      </c>
      <c r="E1100" s="43" t="s">
        <v>687</v>
      </c>
    </row>
    <row r="1101" spans="1:5" x14ac:dyDescent="0.2">
      <c r="A1101" s="39">
        <v>1097</v>
      </c>
      <c r="B1101" s="40" t="s">
        <v>2674</v>
      </c>
      <c r="C1101" s="43" t="s">
        <v>2675</v>
      </c>
      <c r="D1101" s="43" t="s">
        <v>2676</v>
      </c>
      <c r="E1101" s="43" t="s">
        <v>311</v>
      </c>
    </row>
    <row r="1102" spans="1:5" x14ac:dyDescent="0.2">
      <c r="A1102" s="39">
        <v>1098</v>
      </c>
      <c r="B1102" s="40" t="s">
        <v>2677</v>
      </c>
      <c r="C1102" s="43" t="s">
        <v>2678</v>
      </c>
      <c r="D1102" s="43" t="s">
        <v>1907</v>
      </c>
      <c r="E1102" s="43" t="s">
        <v>293</v>
      </c>
    </row>
    <row r="1103" spans="1:5" x14ac:dyDescent="0.2">
      <c r="A1103" s="39">
        <v>1099</v>
      </c>
      <c r="B1103" s="40" t="s">
        <v>2677</v>
      </c>
      <c r="C1103" s="43" t="s">
        <v>2678</v>
      </c>
      <c r="D1103" s="43" t="s">
        <v>1907</v>
      </c>
      <c r="E1103" s="43" t="s">
        <v>311</v>
      </c>
    </row>
    <row r="1104" spans="1:5" x14ac:dyDescent="0.2">
      <c r="A1104" s="39">
        <v>1100</v>
      </c>
      <c r="B1104" s="40" t="s">
        <v>2679</v>
      </c>
      <c r="C1104" s="43" t="s">
        <v>2680</v>
      </c>
      <c r="D1104" s="43" t="s">
        <v>709</v>
      </c>
      <c r="E1104" s="43" t="s">
        <v>525</v>
      </c>
    </row>
    <row r="1105" spans="1:5" x14ac:dyDescent="0.2">
      <c r="A1105" s="39">
        <v>1101</v>
      </c>
      <c r="B1105" s="40" t="s">
        <v>2681</v>
      </c>
      <c r="C1105" s="43" t="s">
        <v>2682</v>
      </c>
      <c r="D1105" s="43" t="s">
        <v>404</v>
      </c>
      <c r="E1105" s="43" t="s">
        <v>405</v>
      </c>
    </row>
    <row r="1106" spans="1:5" x14ac:dyDescent="0.2">
      <c r="A1106" s="39">
        <v>1102</v>
      </c>
      <c r="B1106" s="40" t="s">
        <v>2683</v>
      </c>
      <c r="C1106" s="43" t="s">
        <v>2684</v>
      </c>
      <c r="D1106" s="43" t="s">
        <v>423</v>
      </c>
      <c r="E1106" s="43" t="s">
        <v>424</v>
      </c>
    </row>
    <row r="1107" spans="1:5" x14ac:dyDescent="0.2">
      <c r="A1107" s="39">
        <v>1103</v>
      </c>
      <c r="B1107" s="40" t="s">
        <v>2685</v>
      </c>
      <c r="C1107" s="43" t="s">
        <v>2686</v>
      </c>
      <c r="D1107" s="43" t="s">
        <v>2687</v>
      </c>
      <c r="E1107" s="43" t="s">
        <v>312</v>
      </c>
    </row>
    <row r="1108" spans="1:5" x14ac:dyDescent="0.2">
      <c r="A1108" s="39">
        <v>1104</v>
      </c>
      <c r="B1108" s="40" t="s">
        <v>2685</v>
      </c>
      <c r="C1108" s="43" t="s">
        <v>2686</v>
      </c>
      <c r="D1108" s="43" t="s">
        <v>2687</v>
      </c>
      <c r="E1108" s="43" t="s">
        <v>302</v>
      </c>
    </row>
    <row r="1109" spans="1:5" x14ac:dyDescent="0.2">
      <c r="A1109" s="39">
        <v>1105</v>
      </c>
      <c r="B1109" s="40" t="s">
        <v>2688</v>
      </c>
      <c r="C1109" s="43" t="s">
        <v>2689</v>
      </c>
      <c r="D1109" s="43" t="s">
        <v>2690</v>
      </c>
      <c r="E1109" s="43" t="s">
        <v>757</v>
      </c>
    </row>
    <row r="1110" spans="1:5" x14ac:dyDescent="0.2">
      <c r="A1110" s="39">
        <v>1106</v>
      </c>
      <c r="B1110" s="40" t="s">
        <v>2691</v>
      </c>
      <c r="C1110" s="43" t="s">
        <v>2692</v>
      </c>
      <c r="D1110" s="43" t="s">
        <v>996</v>
      </c>
      <c r="E1110" s="43" t="s">
        <v>599</v>
      </c>
    </row>
    <row r="1111" spans="1:5" x14ac:dyDescent="0.2">
      <c r="A1111" s="39">
        <v>1107</v>
      </c>
      <c r="B1111" s="40" t="s">
        <v>2693</v>
      </c>
      <c r="C1111" s="43" t="s">
        <v>2694</v>
      </c>
      <c r="D1111" s="43" t="s">
        <v>1356</v>
      </c>
      <c r="E1111" s="43" t="s">
        <v>661</v>
      </c>
    </row>
    <row r="1112" spans="1:5" x14ac:dyDescent="0.2">
      <c r="A1112" s="39">
        <v>1108</v>
      </c>
      <c r="B1112" s="40" t="s">
        <v>2695</v>
      </c>
      <c r="C1112" s="43" t="s">
        <v>2694</v>
      </c>
      <c r="D1112" s="43" t="s">
        <v>1840</v>
      </c>
      <c r="E1112" s="43" t="s">
        <v>390</v>
      </c>
    </row>
    <row r="1113" spans="1:5" x14ac:dyDescent="0.2">
      <c r="A1113" s="39">
        <v>1109</v>
      </c>
      <c r="B1113" s="40" t="s">
        <v>2696</v>
      </c>
      <c r="C1113" s="43" t="s">
        <v>2697</v>
      </c>
      <c r="D1113" s="43" t="s">
        <v>1129</v>
      </c>
      <c r="E1113" s="43" t="s">
        <v>762</v>
      </c>
    </row>
    <row r="1114" spans="1:5" x14ac:dyDescent="0.2">
      <c r="A1114" s="39">
        <v>1110</v>
      </c>
      <c r="B1114" s="40" t="s">
        <v>2696</v>
      </c>
      <c r="C1114" s="43" t="s">
        <v>2697</v>
      </c>
      <c r="D1114" s="43" t="s">
        <v>1129</v>
      </c>
      <c r="E1114" s="43" t="s">
        <v>424</v>
      </c>
    </row>
    <row r="1115" spans="1:5" x14ac:dyDescent="0.2">
      <c r="A1115" s="39">
        <v>1111</v>
      </c>
      <c r="B1115" s="40" t="s">
        <v>2698</v>
      </c>
      <c r="C1115" s="43" t="s">
        <v>2699</v>
      </c>
      <c r="D1115" s="43" t="s">
        <v>1129</v>
      </c>
      <c r="E1115" s="43" t="s">
        <v>762</v>
      </c>
    </row>
    <row r="1116" spans="1:5" x14ac:dyDescent="0.2">
      <c r="A1116" s="39">
        <v>1112</v>
      </c>
      <c r="B1116" s="40" t="s">
        <v>2698</v>
      </c>
      <c r="C1116" s="43" t="s">
        <v>2699</v>
      </c>
      <c r="D1116" s="43" t="s">
        <v>1129</v>
      </c>
      <c r="E1116" s="43" t="s">
        <v>424</v>
      </c>
    </row>
    <row r="1117" spans="1:5" x14ac:dyDescent="0.2">
      <c r="A1117" s="39">
        <v>1113</v>
      </c>
      <c r="B1117" s="40" t="s">
        <v>2700</v>
      </c>
      <c r="C1117" s="43" t="s">
        <v>67</v>
      </c>
      <c r="D1117" s="43" t="s">
        <v>2701</v>
      </c>
      <c r="E1117" s="43" t="s">
        <v>294</v>
      </c>
    </row>
    <row r="1118" spans="1:5" x14ac:dyDescent="0.2">
      <c r="A1118" s="39">
        <v>1114</v>
      </c>
      <c r="B1118" s="40" t="s">
        <v>2702</v>
      </c>
      <c r="C1118" s="43" t="s">
        <v>2703</v>
      </c>
      <c r="D1118" s="43" t="s">
        <v>1374</v>
      </c>
      <c r="E1118" s="43" t="s">
        <v>294</v>
      </c>
    </row>
    <row r="1119" spans="1:5" x14ac:dyDescent="0.2">
      <c r="A1119" s="39">
        <v>1115</v>
      </c>
      <c r="B1119" s="40" t="s">
        <v>2704</v>
      </c>
      <c r="C1119" s="43" t="s">
        <v>2705</v>
      </c>
      <c r="D1119" s="43" t="s">
        <v>2706</v>
      </c>
      <c r="E1119" s="43" t="s">
        <v>661</v>
      </c>
    </row>
    <row r="1120" spans="1:5" x14ac:dyDescent="0.2">
      <c r="A1120" s="39">
        <v>1116</v>
      </c>
      <c r="B1120" s="40" t="s">
        <v>2707</v>
      </c>
      <c r="C1120" s="43" t="s">
        <v>2708</v>
      </c>
      <c r="D1120" s="43" t="s">
        <v>2709</v>
      </c>
      <c r="E1120" s="43" t="s">
        <v>303</v>
      </c>
    </row>
    <row r="1121" spans="1:5" x14ac:dyDescent="0.2">
      <c r="A1121" s="39">
        <v>1117</v>
      </c>
      <c r="B1121" s="40" t="s">
        <v>2710</v>
      </c>
      <c r="C1121" s="43" t="s">
        <v>2711</v>
      </c>
      <c r="D1121" s="43" t="s">
        <v>709</v>
      </c>
      <c r="E1121" s="43" t="s">
        <v>525</v>
      </c>
    </row>
    <row r="1122" spans="1:5" x14ac:dyDescent="0.2">
      <c r="A1122" s="39">
        <v>1118</v>
      </c>
      <c r="B1122" s="40" t="s">
        <v>2712</v>
      </c>
      <c r="C1122" s="43" t="s">
        <v>2713</v>
      </c>
      <c r="D1122" s="43" t="s">
        <v>2714</v>
      </c>
      <c r="E1122" s="43" t="s">
        <v>308</v>
      </c>
    </row>
    <row r="1123" spans="1:5" x14ac:dyDescent="0.2">
      <c r="A1123" s="39">
        <v>1119</v>
      </c>
      <c r="B1123" s="40" t="s">
        <v>2715</v>
      </c>
      <c r="C1123" s="43" t="s">
        <v>2716</v>
      </c>
      <c r="D1123" s="43" t="s">
        <v>1018</v>
      </c>
      <c r="E1123" s="43" t="s">
        <v>409</v>
      </c>
    </row>
    <row r="1124" spans="1:5" x14ac:dyDescent="0.2">
      <c r="A1124" s="39">
        <v>1120</v>
      </c>
      <c r="B1124" s="40" t="s">
        <v>2717</v>
      </c>
      <c r="C1124" s="43" t="s">
        <v>2718</v>
      </c>
      <c r="D1124" s="43" t="s">
        <v>1018</v>
      </c>
      <c r="E1124" s="43" t="s">
        <v>409</v>
      </c>
    </row>
    <row r="1125" spans="1:5" x14ac:dyDescent="0.2">
      <c r="A1125" s="39">
        <v>1121</v>
      </c>
      <c r="B1125" s="40" t="s">
        <v>2719</v>
      </c>
      <c r="C1125" s="43" t="s">
        <v>2720</v>
      </c>
      <c r="D1125" s="43" t="s">
        <v>831</v>
      </c>
      <c r="E1125" s="43" t="s">
        <v>599</v>
      </c>
    </row>
    <row r="1126" spans="1:5" x14ac:dyDescent="0.2">
      <c r="A1126" s="39">
        <v>1122</v>
      </c>
      <c r="B1126" s="40" t="s">
        <v>2721</v>
      </c>
      <c r="C1126" s="43" t="s">
        <v>2722</v>
      </c>
      <c r="D1126" s="43" t="s">
        <v>2723</v>
      </c>
      <c r="E1126" s="43" t="s">
        <v>289</v>
      </c>
    </row>
    <row r="1127" spans="1:5" x14ac:dyDescent="0.2">
      <c r="A1127" s="39">
        <v>1123</v>
      </c>
      <c r="B1127" s="40" t="s">
        <v>2724</v>
      </c>
      <c r="C1127" s="43" t="s">
        <v>2725</v>
      </c>
      <c r="D1127" s="43" t="s">
        <v>1044</v>
      </c>
      <c r="E1127" s="43" t="s">
        <v>499</v>
      </c>
    </row>
    <row r="1128" spans="1:5" x14ac:dyDescent="0.2">
      <c r="A1128" s="39">
        <v>1124</v>
      </c>
      <c r="B1128" s="40" t="s">
        <v>2726</v>
      </c>
      <c r="C1128" s="43" t="s">
        <v>2727</v>
      </c>
      <c r="D1128" s="43" t="s">
        <v>1228</v>
      </c>
      <c r="E1128" s="43" t="s">
        <v>466</v>
      </c>
    </row>
    <row r="1129" spans="1:5" x14ac:dyDescent="0.2">
      <c r="A1129" s="39">
        <v>1125</v>
      </c>
      <c r="B1129" s="40" t="s">
        <v>2728</v>
      </c>
      <c r="C1129" s="43" t="s">
        <v>2729</v>
      </c>
      <c r="D1129" s="43" t="s">
        <v>1228</v>
      </c>
      <c r="E1129" s="43" t="s">
        <v>466</v>
      </c>
    </row>
    <row r="1130" spans="1:5" x14ac:dyDescent="0.2">
      <c r="A1130" s="39">
        <v>1126</v>
      </c>
      <c r="B1130" s="40" t="s">
        <v>2730</v>
      </c>
      <c r="C1130" s="43" t="s">
        <v>2731</v>
      </c>
      <c r="D1130" s="43" t="s">
        <v>1455</v>
      </c>
      <c r="E1130" s="43" t="s">
        <v>471</v>
      </c>
    </row>
    <row r="1131" spans="1:5" x14ac:dyDescent="0.2">
      <c r="A1131" s="39">
        <v>1127</v>
      </c>
      <c r="B1131" s="40" t="s">
        <v>2730</v>
      </c>
      <c r="C1131" s="43" t="s">
        <v>2731</v>
      </c>
      <c r="D1131" s="43" t="s">
        <v>1455</v>
      </c>
      <c r="E1131" s="43" t="s">
        <v>810</v>
      </c>
    </row>
    <row r="1132" spans="1:5" x14ac:dyDescent="0.2">
      <c r="A1132" s="39">
        <v>1128</v>
      </c>
      <c r="B1132" s="40" t="s">
        <v>2732</v>
      </c>
      <c r="C1132" s="43" t="s">
        <v>2733</v>
      </c>
      <c r="D1132" s="43" t="s">
        <v>2734</v>
      </c>
      <c r="E1132" s="43" t="s">
        <v>1745</v>
      </c>
    </row>
    <row r="1133" spans="1:5" x14ac:dyDescent="0.2">
      <c r="A1133" s="39">
        <v>1129</v>
      </c>
      <c r="B1133" s="40" t="s">
        <v>2735</v>
      </c>
      <c r="C1133" s="43" t="s">
        <v>2736</v>
      </c>
      <c r="D1133" s="43" t="s">
        <v>2737</v>
      </c>
      <c r="E1133" s="43" t="s">
        <v>1745</v>
      </c>
    </row>
    <row r="1134" spans="1:5" x14ac:dyDescent="0.2">
      <c r="A1134" s="39">
        <v>1130</v>
      </c>
      <c r="B1134" s="40" t="s">
        <v>2738</v>
      </c>
      <c r="C1134" s="43" t="s">
        <v>2739</v>
      </c>
      <c r="D1134" s="43" t="s">
        <v>2734</v>
      </c>
      <c r="E1134" s="43" t="s">
        <v>1745</v>
      </c>
    </row>
    <row r="1135" spans="1:5" x14ac:dyDescent="0.2">
      <c r="A1135" s="39">
        <v>1131</v>
      </c>
      <c r="B1135" s="40" t="s">
        <v>2740</v>
      </c>
      <c r="C1135" s="43" t="s">
        <v>2741</v>
      </c>
      <c r="D1135" s="43" t="s">
        <v>1333</v>
      </c>
      <c r="E1135" s="43" t="s">
        <v>376</v>
      </c>
    </row>
    <row r="1136" spans="1:5" x14ac:dyDescent="0.2">
      <c r="A1136" s="39">
        <v>1132</v>
      </c>
      <c r="B1136" s="40" t="s">
        <v>2742</v>
      </c>
      <c r="C1136" s="43" t="s">
        <v>2743</v>
      </c>
      <c r="D1136" s="43" t="s">
        <v>2744</v>
      </c>
      <c r="E1136" s="43" t="s">
        <v>508</v>
      </c>
    </row>
    <row r="1137" spans="1:5" x14ac:dyDescent="0.2">
      <c r="A1137" s="39">
        <v>1133</v>
      </c>
      <c r="B1137" s="40" t="s">
        <v>2745</v>
      </c>
      <c r="C1137" s="43" t="s">
        <v>2746</v>
      </c>
      <c r="D1137" s="43" t="s">
        <v>977</v>
      </c>
      <c r="E1137" s="43" t="s">
        <v>420</v>
      </c>
    </row>
    <row r="1138" spans="1:5" x14ac:dyDescent="0.2">
      <c r="A1138" s="39">
        <v>1134</v>
      </c>
      <c r="B1138" s="40" t="s">
        <v>2747</v>
      </c>
      <c r="C1138" s="43" t="s">
        <v>2748</v>
      </c>
      <c r="D1138" s="43" t="s">
        <v>820</v>
      </c>
      <c r="E1138" s="43" t="s">
        <v>810</v>
      </c>
    </row>
    <row r="1139" spans="1:5" x14ac:dyDescent="0.2">
      <c r="A1139" s="39">
        <v>1135</v>
      </c>
      <c r="B1139" s="40" t="s">
        <v>2749</v>
      </c>
      <c r="C1139" s="43" t="s">
        <v>2750</v>
      </c>
      <c r="D1139" s="43" t="s">
        <v>423</v>
      </c>
      <c r="E1139" s="43" t="s">
        <v>424</v>
      </c>
    </row>
    <row r="1140" spans="1:5" x14ac:dyDescent="0.2">
      <c r="A1140" s="39">
        <v>1136</v>
      </c>
      <c r="B1140" s="40" t="s">
        <v>2751</v>
      </c>
      <c r="C1140" s="43" t="s">
        <v>2752</v>
      </c>
      <c r="D1140" s="43" t="s">
        <v>385</v>
      </c>
      <c r="E1140" s="43" t="s">
        <v>386</v>
      </c>
    </row>
    <row r="1141" spans="1:5" x14ac:dyDescent="0.2">
      <c r="A1141" s="39">
        <v>1137</v>
      </c>
      <c r="B1141" s="40" t="s">
        <v>2753</v>
      </c>
      <c r="C1141" s="43" t="s">
        <v>2754</v>
      </c>
      <c r="D1141" s="43" t="s">
        <v>385</v>
      </c>
      <c r="E1141" s="43" t="s">
        <v>386</v>
      </c>
    </row>
    <row r="1142" spans="1:5" x14ac:dyDescent="0.2">
      <c r="A1142" s="39">
        <v>1138</v>
      </c>
      <c r="B1142" s="40" t="s">
        <v>2755</v>
      </c>
      <c r="C1142" s="43" t="s">
        <v>2756</v>
      </c>
      <c r="D1142" s="43" t="s">
        <v>823</v>
      </c>
      <c r="E1142" s="43" t="s">
        <v>575</v>
      </c>
    </row>
    <row r="1143" spans="1:5" x14ac:dyDescent="0.2">
      <c r="A1143" s="39">
        <v>1139</v>
      </c>
      <c r="B1143" s="40" t="s">
        <v>2757</v>
      </c>
      <c r="C1143" s="43" t="s">
        <v>2758</v>
      </c>
      <c r="D1143" s="43" t="s">
        <v>511</v>
      </c>
      <c r="E1143" s="43" t="s">
        <v>297</v>
      </c>
    </row>
    <row r="1144" spans="1:5" x14ac:dyDescent="0.2">
      <c r="A1144" s="39">
        <v>1140</v>
      </c>
      <c r="B1144" s="40" t="s">
        <v>2759</v>
      </c>
      <c r="C1144" s="43" t="s">
        <v>2760</v>
      </c>
      <c r="D1144" s="43" t="s">
        <v>583</v>
      </c>
      <c r="E1144" s="43" t="s">
        <v>516</v>
      </c>
    </row>
    <row r="1145" spans="1:5" x14ac:dyDescent="0.2">
      <c r="A1145" s="39">
        <v>1141</v>
      </c>
      <c r="B1145" s="40" t="s">
        <v>2761</v>
      </c>
      <c r="C1145" s="43" t="s">
        <v>2762</v>
      </c>
      <c r="D1145" s="43" t="s">
        <v>1917</v>
      </c>
      <c r="E1145" s="43" t="s">
        <v>386</v>
      </c>
    </row>
    <row r="1146" spans="1:5" x14ac:dyDescent="0.2">
      <c r="A1146" s="39">
        <v>1142</v>
      </c>
      <c r="B1146" s="40" t="s">
        <v>2763</v>
      </c>
      <c r="C1146" s="43" t="s">
        <v>2764</v>
      </c>
      <c r="D1146" s="43" t="s">
        <v>1525</v>
      </c>
      <c r="E1146" s="43" t="s">
        <v>541</v>
      </c>
    </row>
    <row r="1147" spans="1:5" x14ac:dyDescent="0.2">
      <c r="A1147" s="39">
        <v>1143</v>
      </c>
      <c r="B1147" s="40" t="s">
        <v>2765</v>
      </c>
      <c r="C1147" s="43" t="s">
        <v>2766</v>
      </c>
      <c r="D1147" s="43" t="s">
        <v>375</v>
      </c>
      <c r="E1147" s="43" t="s">
        <v>376</v>
      </c>
    </row>
    <row r="1148" spans="1:5" x14ac:dyDescent="0.2">
      <c r="A1148" s="39">
        <v>1144</v>
      </c>
      <c r="B1148" s="40" t="s">
        <v>2767</v>
      </c>
      <c r="C1148" s="43" t="s">
        <v>2768</v>
      </c>
      <c r="D1148" s="43" t="s">
        <v>2769</v>
      </c>
      <c r="E1148" s="43" t="s">
        <v>438</v>
      </c>
    </row>
    <row r="1149" spans="1:5" x14ac:dyDescent="0.2">
      <c r="A1149" s="39">
        <v>1145</v>
      </c>
      <c r="B1149" s="40" t="s">
        <v>2770</v>
      </c>
      <c r="C1149" s="43" t="s">
        <v>2771</v>
      </c>
      <c r="D1149" s="43" t="s">
        <v>2549</v>
      </c>
      <c r="E1149" s="43" t="s">
        <v>1022</v>
      </c>
    </row>
    <row r="1150" spans="1:5" x14ac:dyDescent="0.2">
      <c r="A1150" s="39">
        <v>1146</v>
      </c>
      <c r="B1150" s="40" t="s">
        <v>2772</v>
      </c>
      <c r="C1150" s="43" t="s">
        <v>2773</v>
      </c>
      <c r="D1150" s="43" t="s">
        <v>2044</v>
      </c>
      <c r="E1150" s="43" t="s">
        <v>676</v>
      </c>
    </row>
    <row r="1151" spans="1:5" x14ac:dyDescent="0.2">
      <c r="A1151" s="39">
        <v>1147</v>
      </c>
      <c r="B1151" s="40" t="s">
        <v>2774</v>
      </c>
      <c r="C1151" s="43" t="s">
        <v>2775</v>
      </c>
      <c r="D1151" s="43" t="s">
        <v>2044</v>
      </c>
      <c r="E1151" s="43" t="s">
        <v>676</v>
      </c>
    </row>
    <row r="1152" spans="1:5" x14ac:dyDescent="0.2">
      <c r="A1152" s="39">
        <v>1148</v>
      </c>
      <c r="B1152" s="40" t="s">
        <v>2776</v>
      </c>
      <c r="C1152" s="43" t="s">
        <v>2777</v>
      </c>
      <c r="D1152" s="43" t="s">
        <v>400</v>
      </c>
      <c r="E1152" s="43" t="s">
        <v>512</v>
      </c>
    </row>
    <row r="1153" spans="1:5" x14ac:dyDescent="0.2">
      <c r="A1153" s="39">
        <v>1149</v>
      </c>
      <c r="B1153" s="40" t="s">
        <v>2778</v>
      </c>
      <c r="C1153" s="43" t="s">
        <v>2779</v>
      </c>
      <c r="D1153" s="43" t="s">
        <v>1228</v>
      </c>
      <c r="E1153" s="43" t="s">
        <v>499</v>
      </c>
    </row>
    <row r="1154" spans="1:5" x14ac:dyDescent="0.2">
      <c r="A1154" s="39">
        <v>1150</v>
      </c>
      <c r="B1154" s="40" t="s">
        <v>2778</v>
      </c>
      <c r="C1154" s="43" t="s">
        <v>2779</v>
      </c>
      <c r="D1154" s="43" t="s">
        <v>1228</v>
      </c>
      <c r="E1154" s="43" t="s">
        <v>466</v>
      </c>
    </row>
    <row r="1155" spans="1:5" x14ac:dyDescent="0.2">
      <c r="A1155" s="39">
        <v>1151</v>
      </c>
      <c r="B1155" s="40" t="s">
        <v>2780</v>
      </c>
      <c r="C1155" s="43" t="s">
        <v>2781</v>
      </c>
      <c r="D1155" s="43" t="s">
        <v>461</v>
      </c>
      <c r="E1155" s="43" t="s">
        <v>783</v>
      </c>
    </row>
    <row r="1156" spans="1:5" x14ac:dyDescent="0.2">
      <c r="A1156" s="39">
        <v>1152</v>
      </c>
      <c r="B1156" s="40" t="s">
        <v>2782</v>
      </c>
      <c r="C1156" s="43" t="s">
        <v>2783</v>
      </c>
      <c r="D1156" s="43" t="s">
        <v>752</v>
      </c>
      <c r="E1156" s="43" t="s">
        <v>753</v>
      </c>
    </row>
    <row r="1157" spans="1:5" x14ac:dyDescent="0.2">
      <c r="A1157" s="39">
        <v>1153</v>
      </c>
      <c r="B1157" s="40" t="s">
        <v>2784</v>
      </c>
      <c r="C1157" s="43" t="s">
        <v>2785</v>
      </c>
      <c r="D1157" s="43" t="s">
        <v>2786</v>
      </c>
      <c r="E1157" s="43" t="s">
        <v>466</v>
      </c>
    </row>
    <row r="1158" spans="1:5" x14ac:dyDescent="0.2">
      <c r="A1158" s="39">
        <v>1154</v>
      </c>
      <c r="B1158" s="40" t="s">
        <v>2784</v>
      </c>
      <c r="C1158" s="43" t="s">
        <v>2785</v>
      </c>
      <c r="D1158" s="43" t="s">
        <v>2786</v>
      </c>
      <c r="E1158" s="43" t="s">
        <v>753</v>
      </c>
    </row>
    <row r="1159" spans="1:5" x14ac:dyDescent="0.2">
      <c r="A1159" s="39">
        <v>1155</v>
      </c>
      <c r="B1159" s="40" t="s">
        <v>2787</v>
      </c>
      <c r="C1159" s="43" t="s">
        <v>109</v>
      </c>
      <c r="D1159" s="43" t="s">
        <v>806</v>
      </c>
      <c r="E1159" s="43" t="s">
        <v>297</v>
      </c>
    </row>
    <row r="1160" spans="1:5" x14ac:dyDescent="0.2">
      <c r="A1160" s="39">
        <v>1156</v>
      </c>
      <c r="B1160" s="40" t="s">
        <v>2788</v>
      </c>
      <c r="C1160" s="43" t="s">
        <v>2789</v>
      </c>
      <c r="D1160" s="43" t="s">
        <v>1306</v>
      </c>
      <c r="E1160" s="43" t="s">
        <v>297</v>
      </c>
    </row>
    <row r="1161" spans="1:5" x14ac:dyDescent="0.2">
      <c r="A1161" s="39">
        <v>1157</v>
      </c>
      <c r="B1161" s="40" t="s">
        <v>2790</v>
      </c>
      <c r="C1161" s="43" t="s">
        <v>2791</v>
      </c>
      <c r="D1161" s="43" t="s">
        <v>953</v>
      </c>
      <c r="E1161" s="43" t="s">
        <v>297</v>
      </c>
    </row>
    <row r="1162" spans="1:5" x14ac:dyDescent="0.2">
      <c r="A1162" s="39">
        <v>1158</v>
      </c>
      <c r="B1162" s="40" t="s">
        <v>2792</v>
      </c>
      <c r="C1162" s="43" t="s">
        <v>2793</v>
      </c>
      <c r="D1162" s="43" t="s">
        <v>806</v>
      </c>
      <c r="E1162" s="43" t="s">
        <v>297</v>
      </c>
    </row>
    <row r="1163" spans="1:5" x14ac:dyDescent="0.2">
      <c r="A1163" s="39">
        <v>1159</v>
      </c>
      <c r="B1163" s="40" t="s">
        <v>2794</v>
      </c>
      <c r="C1163" s="43" t="s">
        <v>118</v>
      </c>
      <c r="D1163" s="43" t="s">
        <v>2795</v>
      </c>
      <c r="E1163" s="43" t="s">
        <v>297</v>
      </c>
    </row>
    <row r="1164" spans="1:5" x14ac:dyDescent="0.2">
      <c r="A1164" s="39">
        <v>1160</v>
      </c>
      <c r="B1164" s="40" t="s">
        <v>2796</v>
      </c>
      <c r="C1164" s="43" t="s">
        <v>2797</v>
      </c>
      <c r="D1164" s="43" t="s">
        <v>1403</v>
      </c>
      <c r="E1164" s="43" t="s">
        <v>525</v>
      </c>
    </row>
    <row r="1165" spans="1:5" x14ac:dyDescent="0.2">
      <c r="A1165" s="39">
        <v>1161</v>
      </c>
      <c r="B1165" s="40" t="s">
        <v>2798</v>
      </c>
      <c r="C1165" s="43" t="s">
        <v>2799</v>
      </c>
      <c r="D1165" s="43" t="s">
        <v>1709</v>
      </c>
      <c r="E1165" s="43" t="s">
        <v>308</v>
      </c>
    </row>
    <row r="1166" spans="1:5" x14ac:dyDescent="0.2">
      <c r="A1166" s="39">
        <v>1162</v>
      </c>
      <c r="B1166" s="40" t="s">
        <v>2800</v>
      </c>
      <c r="C1166" s="43" t="s">
        <v>2801</v>
      </c>
      <c r="D1166" s="43" t="s">
        <v>416</v>
      </c>
      <c r="E1166" s="43" t="s">
        <v>308</v>
      </c>
    </row>
    <row r="1167" spans="1:5" x14ac:dyDescent="0.2">
      <c r="A1167" s="39">
        <v>1163</v>
      </c>
      <c r="B1167" s="40" t="s">
        <v>2800</v>
      </c>
      <c r="C1167" s="43" t="s">
        <v>2801</v>
      </c>
      <c r="D1167" s="43" t="s">
        <v>416</v>
      </c>
      <c r="E1167" s="43" t="s">
        <v>499</v>
      </c>
    </row>
    <row r="1168" spans="1:5" x14ac:dyDescent="0.2">
      <c r="A1168" s="39">
        <v>1164</v>
      </c>
      <c r="B1168" s="40" t="s">
        <v>2802</v>
      </c>
      <c r="C1168" s="43" t="s">
        <v>2803</v>
      </c>
      <c r="D1168" s="43" t="s">
        <v>441</v>
      </c>
      <c r="E1168" s="43" t="s">
        <v>424</v>
      </c>
    </row>
    <row r="1169" spans="1:5" x14ac:dyDescent="0.2">
      <c r="A1169" s="39">
        <v>1165</v>
      </c>
      <c r="B1169" s="40" t="s">
        <v>2804</v>
      </c>
      <c r="C1169" s="43" t="s">
        <v>2805</v>
      </c>
      <c r="D1169" s="43" t="s">
        <v>2806</v>
      </c>
      <c r="E1169" s="43" t="s">
        <v>676</v>
      </c>
    </row>
    <row r="1170" spans="1:5" x14ac:dyDescent="0.2">
      <c r="A1170" s="39">
        <v>1166</v>
      </c>
      <c r="B1170" s="40" t="s">
        <v>2807</v>
      </c>
      <c r="C1170" s="43" t="s">
        <v>2808</v>
      </c>
      <c r="D1170" s="43" t="s">
        <v>2809</v>
      </c>
      <c r="E1170" s="43" t="s">
        <v>525</v>
      </c>
    </row>
    <row r="1171" spans="1:5" x14ac:dyDescent="0.2">
      <c r="A1171" s="39">
        <v>1167</v>
      </c>
      <c r="B1171" s="40" t="s">
        <v>2810</v>
      </c>
      <c r="C1171" s="43" t="s">
        <v>2811</v>
      </c>
      <c r="D1171" s="43" t="s">
        <v>393</v>
      </c>
      <c r="E1171" s="43" t="s">
        <v>386</v>
      </c>
    </row>
    <row r="1172" spans="1:5" x14ac:dyDescent="0.2">
      <c r="A1172" s="39">
        <v>1168</v>
      </c>
      <c r="B1172" s="40" t="s">
        <v>2812</v>
      </c>
      <c r="C1172" s="43" t="s">
        <v>2813</v>
      </c>
      <c r="D1172" s="43" t="s">
        <v>1465</v>
      </c>
      <c r="E1172" s="43" t="s">
        <v>966</v>
      </c>
    </row>
    <row r="1173" spans="1:5" x14ac:dyDescent="0.2">
      <c r="A1173" s="39">
        <v>1169</v>
      </c>
      <c r="B1173" s="40" t="s">
        <v>2814</v>
      </c>
      <c r="C1173" s="43" t="s">
        <v>2815</v>
      </c>
      <c r="D1173" s="43" t="s">
        <v>1180</v>
      </c>
      <c r="E1173" s="43" t="s">
        <v>301</v>
      </c>
    </row>
    <row r="1174" spans="1:5" x14ac:dyDescent="0.2">
      <c r="A1174" s="39">
        <v>1170</v>
      </c>
      <c r="B1174" s="40" t="s">
        <v>2816</v>
      </c>
      <c r="C1174" s="43" t="s">
        <v>2817</v>
      </c>
      <c r="D1174" s="43" t="s">
        <v>1381</v>
      </c>
      <c r="E1174" s="43" t="s">
        <v>431</v>
      </c>
    </row>
    <row r="1175" spans="1:5" x14ac:dyDescent="0.2">
      <c r="A1175" s="39">
        <v>1171</v>
      </c>
      <c r="B1175" s="40" t="s">
        <v>2818</v>
      </c>
      <c r="C1175" s="43" t="s">
        <v>2819</v>
      </c>
      <c r="D1175" s="43" t="s">
        <v>868</v>
      </c>
      <c r="E1175" s="43" t="s">
        <v>308</v>
      </c>
    </row>
    <row r="1176" spans="1:5" x14ac:dyDescent="0.2">
      <c r="A1176" s="39">
        <v>1172</v>
      </c>
      <c r="B1176" s="40" t="s">
        <v>2820</v>
      </c>
      <c r="C1176" s="43" t="s">
        <v>2821</v>
      </c>
      <c r="D1176" s="43" t="s">
        <v>823</v>
      </c>
      <c r="E1176" s="43" t="s">
        <v>575</v>
      </c>
    </row>
    <row r="1177" spans="1:5" x14ac:dyDescent="0.2">
      <c r="A1177" s="39">
        <v>1173</v>
      </c>
      <c r="B1177" s="40" t="s">
        <v>2822</v>
      </c>
      <c r="C1177" s="43" t="s">
        <v>2823</v>
      </c>
      <c r="D1177" s="43" t="s">
        <v>1333</v>
      </c>
      <c r="E1177" s="43" t="s">
        <v>376</v>
      </c>
    </row>
    <row r="1178" spans="1:5" x14ac:dyDescent="0.2">
      <c r="A1178" s="39">
        <v>1174</v>
      </c>
      <c r="B1178" s="40" t="s">
        <v>2824</v>
      </c>
      <c r="C1178" s="43" t="s">
        <v>2825</v>
      </c>
      <c r="D1178" s="43" t="s">
        <v>2786</v>
      </c>
      <c r="E1178" s="43" t="s">
        <v>466</v>
      </c>
    </row>
    <row r="1179" spans="1:5" x14ac:dyDescent="0.2">
      <c r="A1179" s="39">
        <v>1175</v>
      </c>
      <c r="B1179" s="40" t="s">
        <v>2826</v>
      </c>
      <c r="C1179" s="43" t="s">
        <v>2827</v>
      </c>
      <c r="D1179" s="43" t="s">
        <v>1415</v>
      </c>
      <c r="E1179" s="43" t="s">
        <v>420</v>
      </c>
    </row>
    <row r="1180" spans="1:5" x14ac:dyDescent="0.2">
      <c r="A1180" s="39">
        <v>1176</v>
      </c>
      <c r="B1180" s="40" t="s">
        <v>2828</v>
      </c>
      <c r="C1180" s="43" t="s">
        <v>2829</v>
      </c>
      <c r="D1180" s="43" t="s">
        <v>793</v>
      </c>
      <c r="E1180" s="43" t="s">
        <v>512</v>
      </c>
    </row>
    <row r="1181" spans="1:5" x14ac:dyDescent="0.2">
      <c r="A1181" s="39">
        <v>1177</v>
      </c>
      <c r="B1181" s="40" t="s">
        <v>2830</v>
      </c>
      <c r="C1181" s="43" t="s">
        <v>2831</v>
      </c>
      <c r="D1181" s="43" t="s">
        <v>1840</v>
      </c>
      <c r="E1181" s="43" t="s">
        <v>390</v>
      </c>
    </row>
    <row r="1182" spans="1:5" x14ac:dyDescent="0.2">
      <c r="A1182" s="39">
        <v>1178</v>
      </c>
      <c r="B1182" s="40" t="s">
        <v>2832</v>
      </c>
      <c r="C1182" s="43" t="s">
        <v>2833</v>
      </c>
      <c r="D1182" s="43" t="s">
        <v>423</v>
      </c>
      <c r="E1182" s="43" t="s">
        <v>424</v>
      </c>
    </row>
    <row r="1183" spans="1:5" x14ac:dyDescent="0.2">
      <c r="A1183" s="39">
        <v>1179</v>
      </c>
      <c r="B1183" s="40" t="s">
        <v>2834</v>
      </c>
      <c r="C1183" s="43" t="s">
        <v>2835</v>
      </c>
      <c r="D1183" s="43" t="s">
        <v>423</v>
      </c>
      <c r="E1183" s="43" t="s">
        <v>424</v>
      </c>
    </row>
    <row r="1184" spans="1:5" x14ac:dyDescent="0.2">
      <c r="A1184" s="39">
        <v>1180</v>
      </c>
      <c r="B1184" s="40" t="s">
        <v>2836</v>
      </c>
      <c r="C1184" s="43" t="s">
        <v>2837</v>
      </c>
      <c r="D1184" s="43" t="s">
        <v>595</v>
      </c>
      <c r="E1184" s="43" t="s">
        <v>731</v>
      </c>
    </row>
    <row r="1185" spans="1:5" x14ac:dyDescent="0.2">
      <c r="A1185" s="39">
        <v>1181</v>
      </c>
      <c r="B1185" s="40" t="s">
        <v>2838</v>
      </c>
      <c r="C1185" s="43" t="s">
        <v>2839</v>
      </c>
      <c r="D1185" s="43" t="s">
        <v>2840</v>
      </c>
      <c r="E1185" s="43" t="s">
        <v>694</v>
      </c>
    </row>
    <row r="1186" spans="1:5" x14ac:dyDescent="0.2">
      <c r="A1186" s="39">
        <v>1182</v>
      </c>
      <c r="B1186" s="40" t="s">
        <v>2841</v>
      </c>
      <c r="C1186" s="43" t="s">
        <v>2842</v>
      </c>
      <c r="D1186" s="43" t="s">
        <v>2025</v>
      </c>
      <c r="E1186" s="43" t="s">
        <v>296</v>
      </c>
    </row>
    <row r="1187" spans="1:5" x14ac:dyDescent="0.2">
      <c r="A1187" s="39">
        <v>1183</v>
      </c>
      <c r="B1187" s="40" t="s">
        <v>2843</v>
      </c>
      <c r="C1187" s="43" t="s">
        <v>2844</v>
      </c>
      <c r="D1187" s="43" t="s">
        <v>565</v>
      </c>
      <c r="E1187" s="43" t="s">
        <v>424</v>
      </c>
    </row>
    <row r="1188" spans="1:5" x14ac:dyDescent="0.2">
      <c r="A1188" s="39">
        <v>1184</v>
      </c>
      <c r="B1188" s="40" t="s">
        <v>2845</v>
      </c>
      <c r="C1188" s="43" t="s">
        <v>2846</v>
      </c>
      <c r="D1188" s="43" t="s">
        <v>2809</v>
      </c>
      <c r="E1188" s="43" t="s">
        <v>525</v>
      </c>
    </row>
    <row r="1189" spans="1:5" x14ac:dyDescent="0.2">
      <c r="A1189" s="39">
        <v>1185</v>
      </c>
      <c r="B1189" s="40" t="s">
        <v>2847</v>
      </c>
      <c r="C1189" s="43" t="s">
        <v>2848</v>
      </c>
      <c r="D1189" s="43" t="s">
        <v>2849</v>
      </c>
      <c r="E1189" s="43" t="s">
        <v>739</v>
      </c>
    </row>
    <row r="1190" spans="1:5" x14ac:dyDescent="0.2">
      <c r="A1190" s="39">
        <v>1186</v>
      </c>
      <c r="B1190" s="40" t="s">
        <v>2850</v>
      </c>
      <c r="C1190" s="43" t="s">
        <v>2851</v>
      </c>
      <c r="D1190" s="43" t="s">
        <v>2025</v>
      </c>
      <c r="E1190" s="43" t="s">
        <v>296</v>
      </c>
    </row>
    <row r="1191" spans="1:5" x14ac:dyDescent="0.2">
      <c r="A1191" s="39">
        <v>1187</v>
      </c>
      <c r="B1191" s="40" t="s">
        <v>2852</v>
      </c>
      <c r="C1191" s="43" t="s">
        <v>2853</v>
      </c>
      <c r="D1191" s="43" t="s">
        <v>1462</v>
      </c>
      <c r="E1191" s="43" t="s">
        <v>627</v>
      </c>
    </row>
    <row r="1192" spans="1:5" x14ac:dyDescent="0.2">
      <c r="A1192" s="39">
        <v>1188</v>
      </c>
      <c r="B1192" s="40" t="s">
        <v>2854</v>
      </c>
      <c r="C1192" s="43" t="s">
        <v>2855</v>
      </c>
      <c r="D1192" s="43" t="s">
        <v>1462</v>
      </c>
      <c r="E1192" s="43" t="s">
        <v>627</v>
      </c>
    </row>
    <row r="1193" spans="1:5" x14ac:dyDescent="0.2">
      <c r="A1193" s="39">
        <v>1189</v>
      </c>
      <c r="B1193" s="40" t="s">
        <v>2856</v>
      </c>
      <c r="C1193" s="43" t="s">
        <v>2857</v>
      </c>
      <c r="D1193" s="43" t="s">
        <v>2858</v>
      </c>
      <c r="E1193" s="43" t="s">
        <v>547</v>
      </c>
    </row>
    <row r="1194" spans="1:5" x14ac:dyDescent="0.2">
      <c r="A1194" s="39">
        <v>1190</v>
      </c>
      <c r="B1194" s="40" t="s">
        <v>2859</v>
      </c>
      <c r="C1194" s="43" t="s">
        <v>2860</v>
      </c>
      <c r="D1194" s="43" t="s">
        <v>2861</v>
      </c>
      <c r="E1194" s="43" t="s">
        <v>291</v>
      </c>
    </row>
    <row r="1195" spans="1:5" x14ac:dyDescent="0.2">
      <c r="A1195" s="39">
        <v>1191</v>
      </c>
      <c r="B1195" s="40" t="s">
        <v>2862</v>
      </c>
      <c r="C1195" s="43" t="s">
        <v>2863</v>
      </c>
      <c r="D1195" s="43" t="s">
        <v>2840</v>
      </c>
      <c r="E1195" s="43" t="s">
        <v>694</v>
      </c>
    </row>
    <row r="1196" spans="1:5" x14ac:dyDescent="0.2">
      <c r="A1196" s="39">
        <v>1192</v>
      </c>
      <c r="B1196" s="40" t="s">
        <v>2864</v>
      </c>
      <c r="C1196" s="43" t="s">
        <v>2865</v>
      </c>
      <c r="D1196" s="43" t="s">
        <v>484</v>
      </c>
      <c r="E1196" s="43" t="s">
        <v>397</v>
      </c>
    </row>
    <row r="1197" spans="1:5" x14ac:dyDescent="0.2">
      <c r="A1197" s="39">
        <v>1193</v>
      </c>
      <c r="B1197" s="40" t="s">
        <v>2866</v>
      </c>
      <c r="C1197" s="43" t="s">
        <v>2867</v>
      </c>
      <c r="D1197" s="43" t="s">
        <v>461</v>
      </c>
      <c r="E1197" s="43" t="s">
        <v>376</v>
      </c>
    </row>
    <row r="1198" spans="1:5" x14ac:dyDescent="0.2">
      <c r="A1198" s="39">
        <v>1194</v>
      </c>
      <c r="B1198" s="40" t="s">
        <v>2868</v>
      </c>
      <c r="C1198" s="43" t="s">
        <v>2869</v>
      </c>
      <c r="D1198" s="43" t="s">
        <v>565</v>
      </c>
      <c r="E1198" s="43" t="s">
        <v>424</v>
      </c>
    </row>
    <row r="1199" spans="1:5" x14ac:dyDescent="0.2">
      <c r="A1199" s="39">
        <v>1195</v>
      </c>
      <c r="B1199" s="40" t="s">
        <v>2870</v>
      </c>
      <c r="C1199" s="43" t="s">
        <v>2871</v>
      </c>
      <c r="D1199" s="43" t="s">
        <v>2872</v>
      </c>
      <c r="E1199" s="43" t="s">
        <v>397</v>
      </c>
    </row>
    <row r="1200" spans="1:5" x14ac:dyDescent="0.2">
      <c r="A1200" s="39">
        <v>1196</v>
      </c>
      <c r="B1200" s="40" t="s">
        <v>2873</v>
      </c>
      <c r="C1200" s="43" t="s">
        <v>2874</v>
      </c>
      <c r="D1200" s="43" t="s">
        <v>1722</v>
      </c>
      <c r="E1200" s="43" t="s">
        <v>1022</v>
      </c>
    </row>
    <row r="1201" spans="1:5" x14ac:dyDescent="0.2">
      <c r="A1201" s="39">
        <v>1197</v>
      </c>
      <c r="B1201" s="40" t="s">
        <v>2875</v>
      </c>
      <c r="C1201" s="43" t="s">
        <v>2876</v>
      </c>
      <c r="D1201" s="43" t="s">
        <v>2877</v>
      </c>
      <c r="E1201" s="43" t="s">
        <v>307</v>
      </c>
    </row>
    <row r="1202" spans="1:5" x14ac:dyDescent="0.2">
      <c r="A1202" s="39">
        <v>1198</v>
      </c>
      <c r="B1202" s="40" t="s">
        <v>2875</v>
      </c>
      <c r="C1202" s="43" t="s">
        <v>2876</v>
      </c>
      <c r="D1202" s="43" t="s">
        <v>2877</v>
      </c>
      <c r="E1202" s="43" t="s">
        <v>309</v>
      </c>
    </row>
    <row r="1203" spans="1:5" x14ac:dyDescent="0.2">
      <c r="A1203" s="39">
        <v>1199</v>
      </c>
      <c r="B1203" s="40" t="s">
        <v>2878</v>
      </c>
      <c r="C1203" s="43" t="s">
        <v>2879</v>
      </c>
      <c r="D1203" s="43" t="s">
        <v>400</v>
      </c>
      <c r="E1203" s="43" t="s">
        <v>401</v>
      </c>
    </row>
    <row r="1204" spans="1:5" x14ac:dyDescent="0.2">
      <c r="A1204" s="39">
        <v>1200</v>
      </c>
      <c r="B1204" s="40" t="s">
        <v>2878</v>
      </c>
      <c r="C1204" s="43" t="s">
        <v>2879</v>
      </c>
      <c r="D1204" s="43" t="s">
        <v>400</v>
      </c>
      <c r="E1204" s="43" t="s">
        <v>687</v>
      </c>
    </row>
    <row r="1205" spans="1:5" x14ac:dyDescent="0.2">
      <c r="A1205" s="39">
        <v>1201</v>
      </c>
      <c r="B1205" s="40" t="s">
        <v>2880</v>
      </c>
      <c r="C1205" s="43" t="s">
        <v>2881</v>
      </c>
      <c r="D1205" s="43" t="s">
        <v>524</v>
      </c>
      <c r="E1205" s="43" t="s">
        <v>525</v>
      </c>
    </row>
    <row r="1206" spans="1:5" x14ac:dyDescent="0.2">
      <c r="A1206" s="39">
        <v>1202</v>
      </c>
      <c r="B1206" s="40" t="s">
        <v>2882</v>
      </c>
      <c r="C1206" s="43" t="s">
        <v>7138</v>
      </c>
      <c r="D1206" s="43" t="s">
        <v>2883</v>
      </c>
      <c r="E1206" s="43" t="s">
        <v>304</v>
      </c>
    </row>
    <row r="1207" spans="1:5" x14ac:dyDescent="0.2">
      <c r="A1207" s="39">
        <v>1203</v>
      </c>
      <c r="B1207" s="40" t="s">
        <v>2884</v>
      </c>
      <c r="C1207" s="43" t="s">
        <v>2885</v>
      </c>
      <c r="D1207" s="43" t="s">
        <v>524</v>
      </c>
      <c r="E1207" s="43" t="s">
        <v>525</v>
      </c>
    </row>
    <row r="1208" spans="1:5" x14ac:dyDescent="0.2">
      <c r="A1208" s="39">
        <v>1204</v>
      </c>
      <c r="B1208" s="40" t="s">
        <v>2886</v>
      </c>
      <c r="C1208" s="43" t="s">
        <v>2887</v>
      </c>
      <c r="D1208" s="43" t="s">
        <v>2888</v>
      </c>
      <c r="E1208" s="43" t="s">
        <v>308</v>
      </c>
    </row>
    <row r="1209" spans="1:5" x14ac:dyDescent="0.2">
      <c r="A1209" s="39">
        <v>1205</v>
      </c>
      <c r="B1209" s="40" t="s">
        <v>2889</v>
      </c>
      <c r="C1209" s="43" t="s">
        <v>2890</v>
      </c>
      <c r="D1209" s="43" t="s">
        <v>2648</v>
      </c>
      <c r="E1209" s="43" t="s">
        <v>525</v>
      </c>
    </row>
    <row r="1210" spans="1:5" x14ac:dyDescent="0.2">
      <c r="A1210" s="39">
        <v>1206</v>
      </c>
      <c r="B1210" s="40" t="s">
        <v>2891</v>
      </c>
      <c r="C1210" s="43" t="s">
        <v>2892</v>
      </c>
      <c r="D1210" s="43" t="s">
        <v>921</v>
      </c>
      <c r="E1210" s="43" t="s">
        <v>547</v>
      </c>
    </row>
    <row r="1211" spans="1:5" x14ac:dyDescent="0.2">
      <c r="A1211" s="39">
        <v>1207</v>
      </c>
      <c r="B1211" s="40" t="s">
        <v>2893</v>
      </c>
      <c r="C1211" s="43" t="s">
        <v>2894</v>
      </c>
      <c r="D1211" s="43" t="s">
        <v>2706</v>
      </c>
      <c r="E1211" s="43" t="s">
        <v>661</v>
      </c>
    </row>
    <row r="1212" spans="1:5" x14ac:dyDescent="0.2">
      <c r="A1212" s="39">
        <v>1208</v>
      </c>
      <c r="B1212" s="40" t="s">
        <v>2895</v>
      </c>
      <c r="C1212" s="43" t="s">
        <v>2896</v>
      </c>
      <c r="D1212" s="43" t="s">
        <v>400</v>
      </c>
      <c r="E1212" s="43" t="s">
        <v>508</v>
      </c>
    </row>
    <row r="1213" spans="1:5" x14ac:dyDescent="0.2">
      <c r="A1213" s="39">
        <v>1209</v>
      </c>
      <c r="B1213" s="40" t="s">
        <v>2897</v>
      </c>
      <c r="C1213" s="43" t="s">
        <v>2898</v>
      </c>
      <c r="D1213" s="43" t="s">
        <v>1840</v>
      </c>
      <c r="E1213" s="43" t="s">
        <v>390</v>
      </c>
    </row>
    <row r="1214" spans="1:5" x14ac:dyDescent="0.2">
      <c r="A1214" s="39">
        <v>1210</v>
      </c>
      <c r="B1214" s="40" t="s">
        <v>2899</v>
      </c>
      <c r="C1214" s="43" t="s">
        <v>2900</v>
      </c>
      <c r="D1214" s="43" t="s">
        <v>2130</v>
      </c>
      <c r="E1214" s="43" t="s">
        <v>401</v>
      </c>
    </row>
    <row r="1215" spans="1:5" x14ac:dyDescent="0.2">
      <c r="A1215" s="39">
        <v>1211</v>
      </c>
      <c r="B1215" s="40" t="s">
        <v>2901</v>
      </c>
      <c r="C1215" s="43" t="s">
        <v>2902</v>
      </c>
      <c r="D1215" s="43" t="s">
        <v>470</v>
      </c>
      <c r="E1215" s="43" t="s">
        <v>401</v>
      </c>
    </row>
    <row r="1216" spans="1:5" x14ac:dyDescent="0.2">
      <c r="A1216" s="39">
        <v>1212</v>
      </c>
      <c r="B1216" s="40" t="s">
        <v>2903</v>
      </c>
      <c r="C1216" s="43" t="s">
        <v>2904</v>
      </c>
      <c r="D1216" s="43" t="s">
        <v>651</v>
      </c>
      <c r="E1216" s="43" t="s">
        <v>307</v>
      </c>
    </row>
    <row r="1217" spans="1:5" x14ac:dyDescent="0.2">
      <c r="A1217" s="39">
        <v>1213</v>
      </c>
      <c r="B1217" s="40" t="s">
        <v>2905</v>
      </c>
      <c r="C1217" s="43" t="s">
        <v>2906</v>
      </c>
      <c r="D1217" s="43" t="s">
        <v>1450</v>
      </c>
      <c r="E1217" s="43" t="s">
        <v>499</v>
      </c>
    </row>
    <row r="1218" spans="1:5" x14ac:dyDescent="0.2">
      <c r="A1218" s="39">
        <v>1214</v>
      </c>
      <c r="B1218" s="40" t="s">
        <v>2907</v>
      </c>
      <c r="C1218" s="43" t="s">
        <v>2908</v>
      </c>
      <c r="D1218" s="43" t="s">
        <v>445</v>
      </c>
      <c r="E1218" s="43" t="s">
        <v>288</v>
      </c>
    </row>
    <row r="1219" spans="1:5" x14ac:dyDescent="0.2">
      <c r="A1219" s="39">
        <v>1215</v>
      </c>
      <c r="B1219" s="40" t="s">
        <v>2909</v>
      </c>
      <c r="C1219" s="43" t="s">
        <v>2910</v>
      </c>
      <c r="D1219" s="43" t="s">
        <v>2911</v>
      </c>
      <c r="E1219" s="43" t="s">
        <v>762</v>
      </c>
    </row>
    <row r="1220" spans="1:5" x14ac:dyDescent="0.2">
      <c r="A1220" s="39">
        <v>1216</v>
      </c>
      <c r="B1220" s="40" t="s">
        <v>2909</v>
      </c>
      <c r="C1220" s="43" t="s">
        <v>2910</v>
      </c>
      <c r="D1220" s="43" t="s">
        <v>2911</v>
      </c>
      <c r="E1220" s="43" t="s">
        <v>424</v>
      </c>
    </row>
    <row r="1221" spans="1:5" x14ac:dyDescent="0.2">
      <c r="A1221" s="39">
        <v>1217</v>
      </c>
      <c r="B1221" s="40" t="s">
        <v>2912</v>
      </c>
      <c r="C1221" s="43" t="s">
        <v>2913</v>
      </c>
      <c r="D1221" s="43" t="s">
        <v>2911</v>
      </c>
      <c r="E1221" s="43" t="s">
        <v>386</v>
      </c>
    </row>
    <row r="1222" spans="1:5" x14ac:dyDescent="0.2">
      <c r="A1222" s="39">
        <v>1218</v>
      </c>
      <c r="B1222" s="40" t="s">
        <v>2912</v>
      </c>
      <c r="C1222" s="43" t="s">
        <v>2913</v>
      </c>
      <c r="D1222" s="43" t="s">
        <v>2911</v>
      </c>
      <c r="E1222" s="43" t="s">
        <v>762</v>
      </c>
    </row>
    <row r="1223" spans="1:5" x14ac:dyDescent="0.2">
      <c r="A1223" s="39">
        <v>1219</v>
      </c>
      <c r="B1223" s="40" t="s">
        <v>2914</v>
      </c>
      <c r="C1223" s="43" t="s">
        <v>2915</v>
      </c>
      <c r="D1223" s="43" t="s">
        <v>2911</v>
      </c>
      <c r="E1223" s="43" t="s">
        <v>762</v>
      </c>
    </row>
    <row r="1224" spans="1:5" x14ac:dyDescent="0.2">
      <c r="A1224" s="39">
        <v>1220</v>
      </c>
      <c r="B1224" s="40" t="s">
        <v>2916</v>
      </c>
      <c r="C1224" s="43" t="s">
        <v>2917</v>
      </c>
      <c r="D1224" s="43" t="s">
        <v>1922</v>
      </c>
      <c r="E1224" s="43" t="s">
        <v>405</v>
      </c>
    </row>
    <row r="1225" spans="1:5" x14ac:dyDescent="0.2">
      <c r="A1225" s="39">
        <v>1221</v>
      </c>
      <c r="B1225" s="40" t="s">
        <v>2916</v>
      </c>
      <c r="C1225" s="43" t="s">
        <v>2917</v>
      </c>
      <c r="D1225" s="43" t="s">
        <v>1922</v>
      </c>
      <c r="E1225" s="43" t="s">
        <v>471</v>
      </c>
    </row>
    <row r="1226" spans="1:5" x14ac:dyDescent="0.2">
      <c r="A1226" s="39">
        <v>1222</v>
      </c>
      <c r="B1226" s="40" t="s">
        <v>2918</v>
      </c>
      <c r="C1226" s="43" t="s">
        <v>2919</v>
      </c>
      <c r="D1226" s="43" t="s">
        <v>809</v>
      </c>
      <c r="E1226" s="43" t="s">
        <v>627</v>
      </c>
    </row>
    <row r="1227" spans="1:5" x14ac:dyDescent="0.2">
      <c r="A1227" s="39">
        <v>1223</v>
      </c>
      <c r="B1227" s="40" t="s">
        <v>2918</v>
      </c>
      <c r="C1227" s="43" t="s">
        <v>2919</v>
      </c>
      <c r="D1227" s="43" t="s">
        <v>809</v>
      </c>
      <c r="E1227" s="43" t="s">
        <v>661</v>
      </c>
    </row>
    <row r="1228" spans="1:5" x14ac:dyDescent="0.2">
      <c r="A1228" s="39">
        <v>1224</v>
      </c>
      <c r="B1228" s="40" t="s">
        <v>2920</v>
      </c>
      <c r="C1228" s="43" t="s">
        <v>2921</v>
      </c>
      <c r="D1228" s="43" t="s">
        <v>809</v>
      </c>
      <c r="E1228" s="43" t="s">
        <v>661</v>
      </c>
    </row>
    <row r="1229" spans="1:5" x14ac:dyDescent="0.2">
      <c r="A1229" s="39">
        <v>1225</v>
      </c>
      <c r="B1229" s="40" t="s">
        <v>2922</v>
      </c>
      <c r="C1229" s="43" t="s">
        <v>2923</v>
      </c>
      <c r="D1229" s="43" t="s">
        <v>1436</v>
      </c>
      <c r="E1229" s="43" t="s">
        <v>575</v>
      </c>
    </row>
    <row r="1230" spans="1:5" x14ac:dyDescent="0.2">
      <c r="A1230" s="39">
        <v>1226</v>
      </c>
      <c r="B1230" s="40" t="s">
        <v>2922</v>
      </c>
      <c r="C1230" s="43" t="s">
        <v>2923</v>
      </c>
      <c r="D1230" s="43" t="s">
        <v>1436</v>
      </c>
      <c r="E1230" s="43" t="s">
        <v>753</v>
      </c>
    </row>
    <row r="1231" spans="1:5" x14ac:dyDescent="0.2">
      <c r="A1231" s="39">
        <v>1227</v>
      </c>
      <c r="B1231" s="40" t="s">
        <v>2924</v>
      </c>
      <c r="C1231" s="43" t="s">
        <v>2925</v>
      </c>
      <c r="D1231" s="43" t="s">
        <v>1381</v>
      </c>
      <c r="E1231" s="43" t="s">
        <v>431</v>
      </c>
    </row>
    <row r="1232" spans="1:5" x14ac:dyDescent="0.2">
      <c r="A1232" s="39">
        <v>1228</v>
      </c>
      <c r="B1232" s="40" t="s">
        <v>2926</v>
      </c>
      <c r="C1232" s="43" t="s">
        <v>2927</v>
      </c>
      <c r="D1232" s="43" t="s">
        <v>2541</v>
      </c>
      <c r="E1232" s="43" t="s">
        <v>508</v>
      </c>
    </row>
    <row r="1233" spans="1:5" x14ac:dyDescent="0.2">
      <c r="A1233" s="39">
        <v>1229</v>
      </c>
      <c r="B1233" s="40" t="s">
        <v>2928</v>
      </c>
      <c r="C1233" s="43" t="s">
        <v>2929</v>
      </c>
      <c r="D1233" s="43" t="s">
        <v>2541</v>
      </c>
      <c r="E1233" s="43" t="s">
        <v>559</v>
      </c>
    </row>
    <row r="1234" spans="1:5" x14ac:dyDescent="0.2">
      <c r="A1234" s="39">
        <v>1230</v>
      </c>
      <c r="B1234" s="40" t="s">
        <v>2928</v>
      </c>
      <c r="C1234" s="43" t="s">
        <v>2929</v>
      </c>
      <c r="D1234" s="43" t="s">
        <v>2541</v>
      </c>
      <c r="E1234" s="43" t="s">
        <v>508</v>
      </c>
    </row>
    <row r="1235" spans="1:5" x14ac:dyDescent="0.2">
      <c r="A1235" s="39">
        <v>1231</v>
      </c>
      <c r="B1235" s="40" t="s">
        <v>2930</v>
      </c>
      <c r="C1235" s="43" t="s">
        <v>2931</v>
      </c>
      <c r="D1235" s="43" t="s">
        <v>1510</v>
      </c>
      <c r="E1235" s="43" t="s">
        <v>731</v>
      </c>
    </row>
    <row r="1236" spans="1:5" x14ac:dyDescent="0.2">
      <c r="A1236" s="39">
        <v>1232</v>
      </c>
      <c r="B1236" s="40" t="s">
        <v>2932</v>
      </c>
      <c r="C1236" s="43" t="s">
        <v>2933</v>
      </c>
      <c r="D1236" s="43" t="s">
        <v>1510</v>
      </c>
      <c r="E1236" s="43" t="s">
        <v>731</v>
      </c>
    </row>
    <row r="1237" spans="1:5" x14ac:dyDescent="0.2">
      <c r="A1237" s="39">
        <v>1233</v>
      </c>
      <c r="B1237" s="40" t="s">
        <v>2932</v>
      </c>
      <c r="C1237" s="43" t="s">
        <v>2933</v>
      </c>
      <c r="D1237" s="43" t="s">
        <v>1510</v>
      </c>
      <c r="E1237" s="43" t="s">
        <v>547</v>
      </c>
    </row>
    <row r="1238" spans="1:5" x14ac:dyDescent="0.2">
      <c r="A1238" s="39">
        <v>1234</v>
      </c>
      <c r="B1238" s="40" t="s">
        <v>2934</v>
      </c>
      <c r="C1238" s="43" t="s">
        <v>2935</v>
      </c>
      <c r="D1238" s="43" t="s">
        <v>820</v>
      </c>
      <c r="E1238" s="43" t="s">
        <v>810</v>
      </c>
    </row>
    <row r="1239" spans="1:5" x14ac:dyDescent="0.2">
      <c r="A1239" s="39">
        <v>1235</v>
      </c>
      <c r="B1239" s="40" t="s">
        <v>2936</v>
      </c>
      <c r="C1239" s="43" t="s">
        <v>2937</v>
      </c>
      <c r="D1239" s="43" t="s">
        <v>1455</v>
      </c>
      <c r="E1239" s="43" t="s">
        <v>471</v>
      </c>
    </row>
    <row r="1240" spans="1:5" x14ac:dyDescent="0.2">
      <c r="A1240" s="39">
        <v>1236</v>
      </c>
      <c r="B1240" s="40" t="s">
        <v>2938</v>
      </c>
      <c r="C1240" s="43" t="s">
        <v>2939</v>
      </c>
      <c r="D1240" s="43" t="s">
        <v>565</v>
      </c>
      <c r="E1240" s="43" t="s">
        <v>424</v>
      </c>
    </row>
    <row r="1241" spans="1:5" x14ac:dyDescent="0.2">
      <c r="A1241" s="39">
        <v>1237</v>
      </c>
      <c r="B1241" s="40" t="s">
        <v>2940</v>
      </c>
      <c r="C1241" s="43" t="s">
        <v>2941</v>
      </c>
      <c r="D1241" s="43" t="s">
        <v>686</v>
      </c>
      <c r="E1241" s="43" t="s">
        <v>687</v>
      </c>
    </row>
    <row r="1242" spans="1:5" x14ac:dyDescent="0.2">
      <c r="A1242" s="39">
        <v>1238</v>
      </c>
      <c r="B1242" s="40" t="s">
        <v>2942</v>
      </c>
      <c r="C1242" s="43" t="s">
        <v>2943</v>
      </c>
      <c r="D1242" s="43" t="s">
        <v>2192</v>
      </c>
      <c r="E1242" s="43" t="s">
        <v>575</v>
      </c>
    </row>
    <row r="1243" spans="1:5" x14ac:dyDescent="0.2">
      <c r="A1243" s="39">
        <v>1239</v>
      </c>
      <c r="B1243" s="40" t="s">
        <v>2944</v>
      </c>
      <c r="C1243" s="43" t="s">
        <v>2945</v>
      </c>
      <c r="D1243" s="43" t="s">
        <v>1228</v>
      </c>
      <c r="E1243" s="43" t="s">
        <v>499</v>
      </c>
    </row>
    <row r="1244" spans="1:5" x14ac:dyDescent="0.2">
      <c r="A1244" s="39">
        <v>1240</v>
      </c>
      <c r="B1244" s="40" t="s">
        <v>2944</v>
      </c>
      <c r="C1244" s="43" t="s">
        <v>2945</v>
      </c>
      <c r="D1244" s="43" t="s">
        <v>1228</v>
      </c>
      <c r="E1244" s="43" t="s">
        <v>466</v>
      </c>
    </row>
    <row r="1245" spans="1:5" x14ac:dyDescent="0.2">
      <c r="A1245" s="39">
        <v>1241</v>
      </c>
      <c r="B1245" s="40" t="s">
        <v>2946</v>
      </c>
      <c r="C1245" s="43" t="s">
        <v>2947</v>
      </c>
      <c r="D1245" s="43" t="s">
        <v>1228</v>
      </c>
      <c r="E1245" s="43" t="s">
        <v>499</v>
      </c>
    </row>
    <row r="1246" spans="1:5" x14ac:dyDescent="0.2">
      <c r="A1246" s="39">
        <v>1242</v>
      </c>
      <c r="B1246" s="40" t="s">
        <v>2948</v>
      </c>
      <c r="C1246" s="43" t="s">
        <v>2949</v>
      </c>
      <c r="D1246" s="43" t="s">
        <v>2541</v>
      </c>
      <c r="E1246" s="43" t="s">
        <v>508</v>
      </c>
    </row>
    <row r="1247" spans="1:5" x14ac:dyDescent="0.2">
      <c r="A1247" s="39">
        <v>1243</v>
      </c>
      <c r="B1247" s="40" t="s">
        <v>2950</v>
      </c>
      <c r="C1247" s="43" t="s">
        <v>2951</v>
      </c>
      <c r="D1247" s="43" t="s">
        <v>1264</v>
      </c>
      <c r="E1247" s="43" t="s">
        <v>584</v>
      </c>
    </row>
    <row r="1248" spans="1:5" x14ac:dyDescent="0.2">
      <c r="A1248" s="39">
        <v>1244</v>
      </c>
      <c r="B1248" s="40" t="s">
        <v>2950</v>
      </c>
      <c r="C1248" s="43" t="s">
        <v>2951</v>
      </c>
      <c r="D1248" s="43" t="s">
        <v>1264</v>
      </c>
      <c r="E1248" s="43" t="s">
        <v>585</v>
      </c>
    </row>
    <row r="1249" spans="1:5" x14ac:dyDescent="0.2">
      <c r="A1249" s="39">
        <v>1245</v>
      </c>
      <c r="B1249" s="40" t="s">
        <v>2952</v>
      </c>
      <c r="C1249" s="43" t="s">
        <v>2953</v>
      </c>
      <c r="D1249" s="43" t="s">
        <v>1264</v>
      </c>
      <c r="E1249" s="43" t="s">
        <v>584</v>
      </c>
    </row>
    <row r="1250" spans="1:5" x14ac:dyDescent="0.2">
      <c r="A1250" s="39">
        <v>1246</v>
      </c>
      <c r="B1250" s="40" t="s">
        <v>2954</v>
      </c>
      <c r="C1250" s="43" t="s">
        <v>59</v>
      </c>
      <c r="D1250" s="43" t="s">
        <v>2955</v>
      </c>
      <c r="E1250" s="43" t="s">
        <v>293</v>
      </c>
    </row>
    <row r="1251" spans="1:5" x14ac:dyDescent="0.2">
      <c r="A1251" s="39">
        <v>1247</v>
      </c>
      <c r="B1251" s="40" t="s">
        <v>2956</v>
      </c>
      <c r="C1251" s="43" t="s">
        <v>2957</v>
      </c>
      <c r="D1251" s="43" t="s">
        <v>2958</v>
      </c>
      <c r="E1251" s="43" t="s">
        <v>559</v>
      </c>
    </row>
    <row r="1252" spans="1:5" x14ac:dyDescent="0.2">
      <c r="A1252" s="39">
        <v>1248</v>
      </c>
      <c r="B1252" s="40" t="s">
        <v>2956</v>
      </c>
      <c r="C1252" s="43" t="s">
        <v>2957</v>
      </c>
      <c r="D1252" s="43" t="s">
        <v>2958</v>
      </c>
      <c r="E1252" s="43" t="s">
        <v>753</v>
      </c>
    </row>
    <row r="1253" spans="1:5" x14ac:dyDescent="0.2">
      <c r="A1253" s="39">
        <v>1249</v>
      </c>
      <c r="B1253" s="40" t="s">
        <v>2959</v>
      </c>
      <c r="C1253" s="43" t="s">
        <v>2960</v>
      </c>
      <c r="D1253" s="43" t="s">
        <v>423</v>
      </c>
      <c r="E1253" s="43" t="s">
        <v>424</v>
      </c>
    </row>
    <row r="1254" spans="1:5" x14ac:dyDescent="0.2">
      <c r="A1254" s="39">
        <v>1250</v>
      </c>
      <c r="B1254" s="40" t="s">
        <v>2961</v>
      </c>
      <c r="C1254" s="43" t="s">
        <v>2962</v>
      </c>
      <c r="D1254" s="43" t="s">
        <v>511</v>
      </c>
      <c r="E1254" s="43" t="s">
        <v>420</v>
      </c>
    </row>
    <row r="1255" spans="1:5" x14ac:dyDescent="0.2">
      <c r="A1255" s="39">
        <v>1251</v>
      </c>
      <c r="B1255" s="40" t="s">
        <v>2963</v>
      </c>
      <c r="C1255" s="43" t="s">
        <v>2964</v>
      </c>
      <c r="D1255" s="43" t="s">
        <v>1206</v>
      </c>
      <c r="E1255" s="43" t="s">
        <v>499</v>
      </c>
    </row>
    <row r="1256" spans="1:5" x14ac:dyDescent="0.2">
      <c r="A1256" s="39">
        <v>1252</v>
      </c>
      <c r="B1256" s="40" t="s">
        <v>2965</v>
      </c>
      <c r="C1256" s="43" t="s">
        <v>2966</v>
      </c>
      <c r="D1256" s="43" t="s">
        <v>2967</v>
      </c>
      <c r="E1256" s="43" t="s">
        <v>390</v>
      </c>
    </row>
    <row r="1257" spans="1:5" x14ac:dyDescent="0.2">
      <c r="A1257" s="39">
        <v>1253</v>
      </c>
      <c r="B1257" s="40" t="s">
        <v>2968</v>
      </c>
      <c r="C1257" s="43" t="s">
        <v>2969</v>
      </c>
      <c r="D1257" s="43" t="s">
        <v>423</v>
      </c>
      <c r="E1257" s="43" t="s">
        <v>424</v>
      </c>
    </row>
    <row r="1258" spans="1:5" x14ac:dyDescent="0.2">
      <c r="A1258" s="39">
        <v>1254</v>
      </c>
      <c r="B1258" s="40" t="s">
        <v>2970</v>
      </c>
      <c r="C1258" s="43" t="s">
        <v>2971</v>
      </c>
      <c r="D1258" s="43" t="s">
        <v>1079</v>
      </c>
      <c r="E1258" s="43" t="s">
        <v>599</v>
      </c>
    </row>
    <row r="1259" spans="1:5" x14ac:dyDescent="0.2">
      <c r="A1259" s="39">
        <v>1255</v>
      </c>
      <c r="B1259" s="40" t="s">
        <v>2972</v>
      </c>
      <c r="C1259" s="43" t="s">
        <v>2973</v>
      </c>
      <c r="D1259" s="43" t="s">
        <v>450</v>
      </c>
      <c r="E1259" s="43" t="s">
        <v>401</v>
      </c>
    </row>
    <row r="1260" spans="1:5" x14ac:dyDescent="0.2">
      <c r="A1260" s="39">
        <v>1256</v>
      </c>
      <c r="B1260" s="40" t="s">
        <v>2974</v>
      </c>
      <c r="C1260" s="43" t="s">
        <v>2973</v>
      </c>
      <c r="D1260" s="43" t="s">
        <v>820</v>
      </c>
      <c r="E1260" s="43" t="s">
        <v>810</v>
      </c>
    </row>
    <row r="1261" spans="1:5" x14ac:dyDescent="0.2">
      <c r="A1261" s="39">
        <v>1257</v>
      </c>
      <c r="B1261" s="40" t="s">
        <v>2975</v>
      </c>
      <c r="C1261" s="43" t="s">
        <v>2973</v>
      </c>
      <c r="D1261" s="43" t="s">
        <v>404</v>
      </c>
      <c r="E1261" s="43" t="s">
        <v>405</v>
      </c>
    </row>
    <row r="1262" spans="1:5" x14ac:dyDescent="0.2">
      <c r="A1262" s="39">
        <v>1258</v>
      </c>
      <c r="B1262" s="40" t="s">
        <v>2976</v>
      </c>
      <c r="C1262" s="43" t="s">
        <v>2977</v>
      </c>
      <c r="D1262" s="43" t="s">
        <v>1079</v>
      </c>
      <c r="E1262" s="43" t="s">
        <v>599</v>
      </c>
    </row>
    <row r="1263" spans="1:5" x14ac:dyDescent="0.2">
      <c r="A1263" s="39">
        <v>1259</v>
      </c>
      <c r="B1263" s="40" t="s">
        <v>2978</v>
      </c>
      <c r="C1263" s="43" t="s">
        <v>2979</v>
      </c>
      <c r="D1263" s="43" t="s">
        <v>1012</v>
      </c>
      <c r="E1263" s="43" t="s">
        <v>627</v>
      </c>
    </row>
    <row r="1264" spans="1:5" x14ac:dyDescent="0.2">
      <c r="A1264" s="39">
        <v>1260</v>
      </c>
      <c r="B1264" s="40" t="s">
        <v>2980</v>
      </c>
      <c r="C1264" s="43" t="s">
        <v>2981</v>
      </c>
      <c r="D1264" s="43" t="s">
        <v>1056</v>
      </c>
      <c r="E1264" s="43" t="s">
        <v>405</v>
      </c>
    </row>
    <row r="1265" spans="1:5" x14ac:dyDescent="0.2">
      <c r="A1265" s="39">
        <v>1261</v>
      </c>
      <c r="B1265" s="40" t="s">
        <v>2980</v>
      </c>
      <c r="C1265" s="43" t="s">
        <v>2981</v>
      </c>
      <c r="D1265" s="43" t="s">
        <v>1056</v>
      </c>
      <c r="E1265" s="43" t="s">
        <v>547</v>
      </c>
    </row>
    <row r="1266" spans="1:5" x14ac:dyDescent="0.2">
      <c r="A1266" s="39">
        <v>1262</v>
      </c>
      <c r="B1266" s="40" t="s">
        <v>2982</v>
      </c>
      <c r="C1266" s="43" t="s">
        <v>2983</v>
      </c>
      <c r="D1266" s="43" t="s">
        <v>400</v>
      </c>
      <c r="E1266" s="43" t="s">
        <v>401</v>
      </c>
    </row>
    <row r="1267" spans="1:5" x14ac:dyDescent="0.2">
      <c r="A1267" s="39">
        <v>1263</v>
      </c>
      <c r="B1267" s="40" t="s">
        <v>2984</v>
      </c>
      <c r="C1267" s="43" t="s">
        <v>2985</v>
      </c>
      <c r="D1267" s="43" t="s">
        <v>540</v>
      </c>
      <c r="E1267" s="43" t="s">
        <v>541</v>
      </c>
    </row>
    <row r="1268" spans="1:5" x14ac:dyDescent="0.2">
      <c r="A1268" s="39">
        <v>1264</v>
      </c>
      <c r="B1268" s="40" t="s">
        <v>2986</v>
      </c>
      <c r="C1268" s="43" t="s">
        <v>2987</v>
      </c>
      <c r="D1268" s="43" t="s">
        <v>1367</v>
      </c>
      <c r="E1268" s="43" t="s">
        <v>584</v>
      </c>
    </row>
    <row r="1269" spans="1:5" x14ac:dyDescent="0.2">
      <c r="A1269" s="39">
        <v>1265</v>
      </c>
      <c r="B1269" s="40" t="s">
        <v>2988</v>
      </c>
      <c r="C1269" s="43" t="s">
        <v>2989</v>
      </c>
      <c r="D1269" s="43" t="s">
        <v>709</v>
      </c>
      <c r="E1269" s="43" t="s">
        <v>525</v>
      </c>
    </row>
    <row r="1270" spans="1:5" x14ac:dyDescent="0.2">
      <c r="A1270" s="39">
        <v>1266</v>
      </c>
      <c r="B1270" s="40" t="s">
        <v>2990</v>
      </c>
      <c r="C1270" s="43" t="s">
        <v>2991</v>
      </c>
      <c r="D1270" s="43" t="s">
        <v>1005</v>
      </c>
      <c r="E1270" s="43" t="s">
        <v>525</v>
      </c>
    </row>
    <row r="1271" spans="1:5" x14ac:dyDescent="0.2">
      <c r="A1271" s="39">
        <v>1267</v>
      </c>
      <c r="B1271" s="40" t="s">
        <v>2992</v>
      </c>
      <c r="C1271" s="43" t="s">
        <v>2993</v>
      </c>
      <c r="D1271" s="43" t="s">
        <v>749</v>
      </c>
      <c r="E1271" s="43" t="s">
        <v>390</v>
      </c>
    </row>
    <row r="1272" spans="1:5" x14ac:dyDescent="0.2">
      <c r="A1272" s="39">
        <v>1268</v>
      </c>
      <c r="B1272" s="40" t="s">
        <v>2992</v>
      </c>
      <c r="C1272" s="43" t="s">
        <v>2993</v>
      </c>
      <c r="D1272" s="43" t="s">
        <v>749</v>
      </c>
      <c r="E1272" s="43" t="s">
        <v>571</v>
      </c>
    </row>
    <row r="1273" spans="1:5" x14ac:dyDescent="0.2">
      <c r="A1273" s="39">
        <v>1269</v>
      </c>
      <c r="B1273" s="40" t="s">
        <v>2994</v>
      </c>
      <c r="C1273" s="43" t="s">
        <v>2995</v>
      </c>
      <c r="D1273" s="43" t="s">
        <v>1235</v>
      </c>
      <c r="E1273" s="43" t="s">
        <v>462</v>
      </c>
    </row>
    <row r="1274" spans="1:5" x14ac:dyDescent="0.2">
      <c r="A1274" s="39">
        <v>1270</v>
      </c>
      <c r="B1274" s="40" t="s">
        <v>2996</v>
      </c>
      <c r="C1274" s="43" t="s">
        <v>2997</v>
      </c>
      <c r="D1274" s="43" t="s">
        <v>1280</v>
      </c>
      <c r="E1274" s="43" t="s">
        <v>584</v>
      </c>
    </row>
    <row r="1275" spans="1:5" x14ac:dyDescent="0.2">
      <c r="A1275" s="39">
        <v>1271</v>
      </c>
      <c r="B1275" s="40" t="s">
        <v>2998</v>
      </c>
      <c r="C1275" s="43" t="s">
        <v>2999</v>
      </c>
      <c r="D1275" s="43" t="s">
        <v>831</v>
      </c>
      <c r="E1275" s="43" t="s">
        <v>599</v>
      </c>
    </row>
    <row r="1276" spans="1:5" x14ac:dyDescent="0.2">
      <c r="A1276" s="39">
        <v>1272</v>
      </c>
      <c r="B1276" s="40" t="s">
        <v>3000</v>
      </c>
      <c r="C1276" s="43" t="s">
        <v>3001</v>
      </c>
      <c r="D1276" s="43" t="s">
        <v>667</v>
      </c>
      <c r="E1276" s="43" t="s">
        <v>575</v>
      </c>
    </row>
    <row r="1277" spans="1:5" x14ac:dyDescent="0.2">
      <c r="A1277" s="39">
        <v>1273</v>
      </c>
      <c r="B1277" s="40" t="s">
        <v>3002</v>
      </c>
      <c r="C1277" s="43" t="s">
        <v>3003</v>
      </c>
      <c r="D1277" s="43" t="s">
        <v>474</v>
      </c>
      <c r="E1277" s="43" t="s">
        <v>475</v>
      </c>
    </row>
    <row r="1278" spans="1:5" x14ac:dyDescent="0.2">
      <c r="A1278" s="39">
        <v>1274</v>
      </c>
      <c r="B1278" s="40" t="s">
        <v>3004</v>
      </c>
      <c r="C1278" s="43" t="s">
        <v>3005</v>
      </c>
      <c r="D1278" s="43" t="s">
        <v>474</v>
      </c>
      <c r="E1278" s="43" t="s">
        <v>475</v>
      </c>
    </row>
    <row r="1279" spans="1:5" x14ac:dyDescent="0.2">
      <c r="A1279" s="39">
        <v>1275</v>
      </c>
      <c r="B1279" s="40" t="s">
        <v>3006</v>
      </c>
      <c r="C1279" s="43" t="s">
        <v>3007</v>
      </c>
      <c r="D1279" s="43" t="s">
        <v>3008</v>
      </c>
      <c r="E1279" s="43" t="s">
        <v>687</v>
      </c>
    </row>
    <row r="1280" spans="1:5" x14ac:dyDescent="0.2">
      <c r="A1280" s="39">
        <v>1276</v>
      </c>
      <c r="B1280" s="40" t="s">
        <v>3009</v>
      </c>
      <c r="C1280" s="43" t="s">
        <v>3010</v>
      </c>
      <c r="D1280" s="43" t="s">
        <v>3011</v>
      </c>
      <c r="E1280" s="43" t="s">
        <v>424</v>
      </c>
    </row>
    <row r="1281" spans="1:5" x14ac:dyDescent="0.2">
      <c r="A1281" s="39">
        <v>1277</v>
      </c>
      <c r="B1281" s="40" t="s">
        <v>3012</v>
      </c>
      <c r="C1281" s="43" t="s">
        <v>3013</v>
      </c>
      <c r="D1281" s="43" t="s">
        <v>3014</v>
      </c>
      <c r="E1281" s="43" t="s">
        <v>551</v>
      </c>
    </row>
    <row r="1282" spans="1:5" x14ac:dyDescent="0.2">
      <c r="A1282" s="39">
        <v>1278</v>
      </c>
      <c r="B1282" s="40" t="s">
        <v>3015</v>
      </c>
      <c r="C1282" s="43" t="s">
        <v>3016</v>
      </c>
      <c r="D1282" s="43" t="s">
        <v>1762</v>
      </c>
      <c r="E1282" s="43" t="s">
        <v>301</v>
      </c>
    </row>
    <row r="1283" spans="1:5" x14ac:dyDescent="0.2">
      <c r="A1283" s="39">
        <v>1279</v>
      </c>
      <c r="B1283" s="40" t="s">
        <v>3017</v>
      </c>
      <c r="C1283" s="43" t="s">
        <v>3018</v>
      </c>
      <c r="D1283" s="43" t="s">
        <v>583</v>
      </c>
      <c r="E1283" s="43" t="s">
        <v>516</v>
      </c>
    </row>
    <row r="1284" spans="1:5" x14ac:dyDescent="0.2">
      <c r="A1284" s="39">
        <v>1280</v>
      </c>
      <c r="B1284" s="40" t="s">
        <v>3019</v>
      </c>
      <c r="C1284" s="43" t="s">
        <v>3020</v>
      </c>
      <c r="D1284" s="43" t="s">
        <v>706</v>
      </c>
      <c r="E1284" s="43" t="s">
        <v>571</v>
      </c>
    </row>
    <row r="1285" spans="1:5" x14ac:dyDescent="0.2">
      <c r="A1285" s="39">
        <v>1281</v>
      </c>
      <c r="B1285" s="40" t="s">
        <v>3021</v>
      </c>
      <c r="C1285" s="43" t="s">
        <v>3022</v>
      </c>
      <c r="D1285" s="43" t="s">
        <v>2861</v>
      </c>
      <c r="E1285" s="43" t="s">
        <v>293</v>
      </c>
    </row>
    <row r="1286" spans="1:5" x14ac:dyDescent="0.2">
      <c r="A1286" s="39">
        <v>1282</v>
      </c>
      <c r="B1286" s="40" t="s">
        <v>3023</v>
      </c>
      <c r="C1286" s="43" t="s">
        <v>3024</v>
      </c>
      <c r="D1286" s="43" t="s">
        <v>1857</v>
      </c>
      <c r="E1286" s="43" t="s">
        <v>301</v>
      </c>
    </row>
    <row r="1287" spans="1:5" x14ac:dyDescent="0.2">
      <c r="A1287" s="39">
        <v>1283</v>
      </c>
      <c r="B1287" s="40" t="s">
        <v>3025</v>
      </c>
      <c r="C1287" s="43" t="s">
        <v>3026</v>
      </c>
      <c r="D1287" s="43" t="s">
        <v>1162</v>
      </c>
      <c r="E1287" s="43" t="s">
        <v>296</v>
      </c>
    </row>
    <row r="1288" spans="1:5" x14ac:dyDescent="0.2">
      <c r="A1288" s="39">
        <v>1284</v>
      </c>
      <c r="B1288" s="40" t="s">
        <v>3027</v>
      </c>
      <c r="C1288" s="43" t="s">
        <v>3028</v>
      </c>
      <c r="D1288" s="43" t="s">
        <v>667</v>
      </c>
      <c r="E1288" s="43" t="s">
        <v>547</v>
      </c>
    </row>
    <row r="1289" spans="1:5" x14ac:dyDescent="0.2">
      <c r="A1289" s="39">
        <v>1285</v>
      </c>
      <c r="B1289" s="40" t="s">
        <v>3027</v>
      </c>
      <c r="C1289" s="43" t="s">
        <v>3028</v>
      </c>
      <c r="D1289" s="43" t="s">
        <v>667</v>
      </c>
      <c r="E1289" s="43" t="s">
        <v>575</v>
      </c>
    </row>
    <row r="1290" spans="1:5" x14ac:dyDescent="0.2">
      <c r="A1290" s="39">
        <v>1286</v>
      </c>
      <c r="B1290" s="40" t="s">
        <v>3029</v>
      </c>
      <c r="C1290" s="43" t="s">
        <v>3030</v>
      </c>
      <c r="D1290" s="43" t="s">
        <v>820</v>
      </c>
      <c r="E1290" s="43" t="s">
        <v>810</v>
      </c>
    </row>
    <row r="1291" spans="1:5" x14ac:dyDescent="0.2">
      <c r="A1291" s="39">
        <v>1287</v>
      </c>
      <c r="B1291" s="40" t="s">
        <v>3031</v>
      </c>
      <c r="C1291" s="43" t="s">
        <v>3032</v>
      </c>
      <c r="D1291" s="43" t="s">
        <v>568</v>
      </c>
      <c r="E1291" s="43" t="s">
        <v>296</v>
      </c>
    </row>
    <row r="1292" spans="1:5" x14ac:dyDescent="0.2">
      <c r="A1292" s="39">
        <v>1288</v>
      </c>
      <c r="B1292" s="40" t="s">
        <v>3033</v>
      </c>
      <c r="C1292" s="43" t="s">
        <v>3034</v>
      </c>
      <c r="D1292" s="43" t="s">
        <v>1436</v>
      </c>
      <c r="E1292" s="43" t="s">
        <v>753</v>
      </c>
    </row>
    <row r="1293" spans="1:5" x14ac:dyDescent="0.2">
      <c r="A1293" s="39">
        <v>1289</v>
      </c>
      <c r="B1293" s="40" t="s">
        <v>3035</v>
      </c>
      <c r="C1293" s="43" t="s">
        <v>3036</v>
      </c>
      <c r="D1293" s="43" t="s">
        <v>1213</v>
      </c>
      <c r="E1293" s="43" t="s">
        <v>762</v>
      </c>
    </row>
    <row r="1294" spans="1:5" x14ac:dyDescent="0.2">
      <c r="A1294" s="39">
        <v>1290</v>
      </c>
      <c r="B1294" s="40" t="s">
        <v>3035</v>
      </c>
      <c r="C1294" s="43" t="s">
        <v>3036</v>
      </c>
      <c r="D1294" s="43" t="s">
        <v>1213</v>
      </c>
      <c r="E1294" s="43" t="s">
        <v>424</v>
      </c>
    </row>
    <row r="1295" spans="1:5" x14ac:dyDescent="0.2">
      <c r="A1295" s="39">
        <v>1291</v>
      </c>
      <c r="B1295" s="40" t="s">
        <v>3037</v>
      </c>
      <c r="C1295" s="43" t="s">
        <v>3038</v>
      </c>
      <c r="D1295" s="43" t="s">
        <v>847</v>
      </c>
      <c r="E1295" s="43" t="s">
        <v>731</v>
      </c>
    </row>
    <row r="1296" spans="1:5" x14ac:dyDescent="0.2">
      <c r="A1296" s="39">
        <v>1292</v>
      </c>
      <c r="B1296" s="40" t="s">
        <v>3039</v>
      </c>
      <c r="C1296" s="43" t="s">
        <v>3040</v>
      </c>
      <c r="D1296" s="43" t="s">
        <v>709</v>
      </c>
      <c r="E1296" s="43" t="s">
        <v>525</v>
      </c>
    </row>
    <row r="1297" spans="1:5" x14ac:dyDescent="0.2">
      <c r="A1297" s="39">
        <v>1293</v>
      </c>
      <c r="B1297" s="40" t="s">
        <v>3041</v>
      </c>
      <c r="C1297" s="43" t="s">
        <v>3042</v>
      </c>
      <c r="D1297" s="43" t="s">
        <v>396</v>
      </c>
      <c r="E1297" s="43" t="s">
        <v>397</v>
      </c>
    </row>
    <row r="1298" spans="1:5" x14ac:dyDescent="0.2">
      <c r="A1298" s="39">
        <v>1294</v>
      </c>
      <c r="B1298" s="40" t="s">
        <v>3043</v>
      </c>
      <c r="C1298" s="43" t="s">
        <v>3044</v>
      </c>
      <c r="D1298" s="43" t="s">
        <v>2233</v>
      </c>
      <c r="E1298" s="43" t="s">
        <v>966</v>
      </c>
    </row>
    <row r="1299" spans="1:5" x14ac:dyDescent="0.2">
      <c r="A1299" s="39">
        <v>1295</v>
      </c>
      <c r="B1299" s="40" t="s">
        <v>3045</v>
      </c>
      <c r="C1299" s="43" t="s">
        <v>3046</v>
      </c>
      <c r="D1299" s="43" t="s">
        <v>554</v>
      </c>
      <c r="E1299" s="43" t="s">
        <v>555</v>
      </c>
    </row>
    <row r="1300" spans="1:5" x14ac:dyDescent="0.2">
      <c r="A1300" s="39">
        <v>1296</v>
      </c>
      <c r="B1300" s="40" t="s">
        <v>3045</v>
      </c>
      <c r="C1300" s="43" t="s">
        <v>3046</v>
      </c>
      <c r="D1300" s="43" t="s">
        <v>554</v>
      </c>
      <c r="E1300" s="43" t="s">
        <v>551</v>
      </c>
    </row>
    <row r="1301" spans="1:5" x14ac:dyDescent="0.2">
      <c r="A1301" s="39">
        <v>1297</v>
      </c>
      <c r="B1301" s="40" t="s">
        <v>3047</v>
      </c>
      <c r="C1301" s="43" t="s">
        <v>3048</v>
      </c>
      <c r="D1301" s="43" t="s">
        <v>1296</v>
      </c>
      <c r="E1301" s="43" t="s">
        <v>475</v>
      </c>
    </row>
    <row r="1302" spans="1:5" x14ac:dyDescent="0.2">
      <c r="A1302" s="39">
        <v>1298</v>
      </c>
      <c r="B1302" s="40" t="s">
        <v>3049</v>
      </c>
      <c r="C1302" s="43" t="s">
        <v>3050</v>
      </c>
      <c r="D1302" s="43" t="s">
        <v>1556</v>
      </c>
      <c r="E1302" s="43" t="s">
        <v>466</v>
      </c>
    </row>
    <row r="1303" spans="1:5" x14ac:dyDescent="0.2">
      <c r="A1303" s="39">
        <v>1299</v>
      </c>
      <c r="B1303" s="40" t="s">
        <v>3051</v>
      </c>
      <c r="C1303" s="43" t="s">
        <v>3052</v>
      </c>
      <c r="D1303" s="43" t="s">
        <v>823</v>
      </c>
      <c r="E1303" s="43" t="s">
        <v>575</v>
      </c>
    </row>
    <row r="1304" spans="1:5" x14ac:dyDescent="0.2">
      <c r="A1304" s="39">
        <v>1300</v>
      </c>
      <c r="B1304" s="40" t="s">
        <v>3053</v>
      </c>
      <c r="C1304" s="43" t="s">
        <v>3054</v>
      </c>
      <c r="D1304" s="43" t="s">
        <v>706</v>
      </c>
      <c r="E1304" s="43" t="s">
        <v>571</v>
      </c>
    </row>
    <row r="1305" spans="1:5" x14ac:dyDescent="0.2">
      <c r="A1305" s="39">
        <v>1301</v>
      </c>
      <c r="B1305" s="40" t="s">
        <v>3055</v>
      </c>
      <c r="C1305" s="43" t="s">
        <v>3056</v>
      </c>
      <c r="D1305" s="43" t="s">
        <v>667</v>
      </c>
      <c r="E1305" s="43" t="s">
        <v>575</v>
      </c>
    </row>
    <row r="1306" spans="1:5" x14ac:dyDescent="0.2">
      <c r="A1306" s="39">
        <v>1302</v>
      </c>
      <c r="B1306" s="40" t="s">
        <v>3057</v>
      </c>
      <c r="C1306" s="43" t="s">
        <v>3058</v>
      </c>
      <c r="D1306" s="43" t="s">
        <v>667</v>
      </c>
      <c r="E1306" s="43" t="s">
        <v>578</v>
      </c>
    </row>
    <row r="1307" spans="1:5" x14ac:dyDescent="0.2">
      <c r="A1307" s="39">
        <v>1303</v>
      </c>
      <c r="B1307" s="40" t="s">
        <v>3059</v>
      </c>
      <c r="C1307" s="43" t="s">
        <v>3060</v>
      </c>
      <c r="D1307" s="43" t="s">
        <v>667</v>
      </c>
      <c r="E1307" s="43" t="s">
        <v>578</v>
      </c>
    </row>
    <row r="1308" spans="1:5" x14ac:dyDescent="0.2">
      <c r="A1308" s="39">
        <v>1304</v>
      </c>
      <c r="B1308" s="40" t="s">
        <v>3061</v>
      </c>
      <c r="C1308" s="43" t="s">
        <v>3062</v>
      </c>
      <c r="D1308" s="43" t="s">
        <v>1235</v>
      </c>
      <c r="E1308" s="43" t="s">
        <v>462</v>
      </c>
    </row>
    <row r="1309" spans="1:5" x14ac:dyDescent="0.2">
      <c r="A1309" s="39">
        <v>1305</v>
      </c>
      <c r="B1309" s="40" t="s">
        <v>3063</v>
      </c>
      <c r="C1309" s="43" t="s">
        <v>3064</v>
      </c>
      <c r="D1309" s="43" t="s">
        <v>558</v>
      </c>
      <c r="E1309" s="43" t="s">
        <v>559</v>
      </c>
    </row>
    <row r="1310" spans="1:5" x14ac:dyDescent="0.2">
      <c r="A1310" s="39">
        <v>1306</v>
      </c>
      <c r="B1310" s="40" t="s">
        <v>3063</v>
      </c>
      <c r="C1310" s="43" t="s">
        <v>3064</v>
      </c>
      <c r="D1310" s="43" t="s">
        <v>558</v>
      </c>
      <c r="E1310" s="43" t="s">
        <v>578</v>
      </c>
    </row>
    <row r="1311" spans="1:5" x14ac:dyDescent="0.2">
      <c r="A1311" s="39">
        <v>1307</v>
      </c>
      <c r="B1311" s="40" t="s">
        <v>3065</v>
      </c>
      <c r="C1311" s="43" t="s">
        <v>3066</v>
      </c>
      <c r="D1311" s="43" t="s">
        <v>852</v>
      </c>
      <c r="E1311" s="43" t="s">
        <v>541</v>
      </c>
    </row>
    <row r="1312" spans="1:5" x14ac:dyDescent="0.2">
      <c r="A1312" s="39">
        <v>1308</v>
      </c>
      <c r="B1312" s="40" t="s">
        <v>3065</v>
      </c>
      <c r="C1312" s="43" t="s">
        <v>3066</v>
      </c>
      <c r="D1312" s="43" t="s">
        <v>852</v>
      </c>
      <c r="E1312" s="43" t="s">
        <v>547</v>
      </c>
    </row>
    <row r="1313" spans="1:5" x14ac:dyDescent="0.2">
      <c r="A1313" s="39">
        <v>1309</v>
      </c>
      <c r="B1313" s="40" t="s">
        <v>3067</v>
      </c>
      <c r="C1313" s="43" t="s">
        <v>3068</v>
      </c>
      <c r="D1313" s="43" t="s">
        <v>3069</v>
      </c>
      <c r="E1313" s="43" t="s">
        <v>810</v>
      </c>
    </row>
    <row r="1314" spans="1:5" x14ac:dyDescent="0.2">
      <c r="A1314" s="39">
        <v>1310</v>
      </c>
      <c r="B1314" s="40" t="s">
        <v>3070</v>
      </c>
      <c r="C1314" s="43" t="s">
        <v>3071</v>
      </c>
      <c r="D1314" s="43" t="s">
        <v>1126</v>
      </c>
      <c r="E1314" s="43" t="s">
        <v>555</v>
      </c>
    </row>
    <row r="1315" spans="1:5" x14ac:dyDescent="0.2">
      <c r="A1315" s="39">
        <v>1311</v>
      </c>
      <c r="B1315" s="40" t="s">
        <v>3072</v>
      </c>
      <c r="C1315" s="43" t="s">
        <v>3073</v>
      </c>
      <c r="D1315" s="43" t="s">
        <v>2197</v>
      </c>
      <c r="E1315" s="43" t="s">
        <v>687</v>
      </c>
    </row>
    <row r="1316" spans="1:5" x14ac:dyDescent="0.2">
      <c r="A1316" s="39">
        <v>1312</v>
      </c>
      <c r="B1316" s="40" t="s">
        <v>3074</v>
      </c>
      <c r="C1316" s="43" t="s">
        <v>3075</v>
      </c>
      <c r="D1316" s="43" t="s">
        <v>809</v>
      </c>
      <c r="E1316" s="43" t="s">
        <v>627</v>
      </c>
    </row>
    <row r="1317" spans="1:5" x14ac:dyDescent="0.2">
      <c r="A1317" s="39">
        <v>1313</v>
      </c>
      <c r="B1317" s="40" t="s">
        <v>3074</v>
      </c>
      <c r="C1317" s="43" t="s">
        <v>3075</v>
      </c>
      <c r="D1317" s="43" t="s">
        <v>809</v>
      </c>
      <c r="E1317" s="43" t="s">
        <v>810</v>
      </c>
    </row>
    <row r="1318" spans="1:5" x14ac:dyDescent="0.2">
      <c r="A1318" s="39">
        <v>1314</v>
      </c>
      <c r="B1318" s="40" t="s">
        <v>3076</v>
      </c>
      <c r="C1318" s="43" t="s">
        <v>3077</v>
      </c>
      <c r="D1318" s="43" t="s">
        <v>1126</v>
      </c>
      <c r="E1318" s="43" t="s">
        <v>555</v>
      </c>
    </row>
    <row r="1319" spans="1:5" x14ac:dyDescent="0.2">
      <c r="A1319" s="39">
        <v>1315</v>
      </c>
      <c r="B1319" s="40" t="s">
        <v>3078</v>
      </c>
      <c r="C1319" s="43" t="s">
        <v>3079</v>
      </c>
      <c r="D1319" s="43" t="s">
        <v>441</v>
      </c>
      <c r="E1319" s="43" t="s">
        <v>424</v>
      </c>
    </row>
    <row r="1320" spans="1:5" x14ac:dyDescent="0.2">
      <c r="A1320" s="39">
        <v>1316</v>
      </c>
      <c r="B1320" s="40" t="s">
        <v>3080</v>
      </c>
      <c r="C1320" s="43" t="s">
        <v>3081</v>
      </c>
      <c r="D1320" s="43" t="s">
        <v>823</v>
      </c>
      <c r="E1320" s="43" t="s">
        <v>578</v>
      </c>
    </row>
    <row r="1321" spans="1:5" x14ac:dyDescent="0.2">
      <c r="A1321" s="39">
        <v>1317</v>
      </c>
      <c r="B1321" s="40" t="s">
        <v>3082</v>
      </c>
      <c r="C1321" s="43" t="s">
        <v>3083</v>
      </c>
      <c r="D1321" s="43" t="s">
        <v>1319</v>
      </c>
      <c r="E1321" s="43" t="s">
        <v>305</v>
      </c>
    </row>
    <row r="1322" spans="1:5" x14ac:dyDescent="0.2">
      <c r="A1322" s="39">
        <v>1318</v>
      </c>
      <c r="B1322" s="40" t="s">
        <v>3082</v>
      </c>
      <c r="C1322" s="43" t="s">
        <v>3083</v>
      </c>
      <c r="D1322" s="43" t="s">
        <v>1319</v>
      </c>
      <c r="E1322" s="43" t="s">
        <v>613</v>
      </c>
    </row>
    <row r="1323" spans="1:5" x14ac:dyDescent="0.2">
      <c r="A1323" s="39">
        <v>1319</v>
      </c>
      <c r="B1323" s="40" t="s">
        <v>3084</v>
      </c>
      <c r="C1323" s="43" t="s">
        <v>3085</v>
      </c>
      <c r="D1323" s="43" t="s">
        <v>3086</v>
      </c>
      <c r="E1323" s="43" t="s">
        <v>291</v>
      </c>
    </row>
    <row r="1324" spans="1:5" x14ac:dyDescent="0.2">
      <c r="A1324" s="39">
        <v>1320</v>
      </c>
      <c r="B1324" s="40" t="s">
        <v>3087</v>
      </c>
      <c r="C1324" s="43" t="s">
        <v>3088</v>
      </c>
      <c r="D1324" s="43" t="s">
        <v>1053</v>
      </c>
      <c r="E1324" s="43" t="s">
        <v>475</v>
      </c>
    </row>
    <row r="1325" spans="1:5" x14ac:dyDescent="0.2">
      <c r="A1325" s="39">
        <v>1321</v>
      </c>
      <c r="B1325" s="40" t="s">
        <v>3089</v>
      </c>
      <c r="C1325" s="43" t="s">
        <v>3090</v>
      </c>
      <c r="D1325" s="43" t="s">
        <v>400</v>
      </c>
      <c r="E1325" s="43" t="s">
        <v>512</v>
      </c>
    </row>
    <row r="1326" spans="1:5" x14ac:dyDescent="0.2">
      <c r="A1326" s="39">
        <v>1322</v>
      </c>
      <c r="B1326" s="40" t="s">
        <v>3091</v>
      </c>
      <c r="C1326" s="43" t="s">
        <v>3090</v>
      </c>
      <c r="D1326" s="43" t="s">
        <v>1513</v>
      </c>
      <c r="E1326" s="43" t="s">
        <v>687</v>
      </c>
    </row>
    <row r="1327" spans="1:5" x14ac:dyDescent="0.2">
      <c r="A1327" s="39">
        <v>1323</v>
      </c>
      <c r="B1327" s="40" t="s">
        <v>3092</v>
      </c>
      <c r="C1327" s="43" t="s">
        <v>3093</v>
      </c>
      <c r="D1327" s="43" t="s">
        <v>1264</v>
      </c>
      <c r="E1327" s="43" t="s">
        <v>585</v>
      </c>
    </row>
    <row r="1328" spans="1:5" x14ac:dyDescent="0.2">
      <c r="A1328" s="39">
        <v>1324</v>
      </c>
      <c r="B1328" s="40" t="s">
        <v>3094</v>
      </c>
      <c r="C1328" s="43" t="s">
        <v>3095</v>
      </c>
      <c r="D1328" s="43" t="s">
        <v>1264</v>
      </c>
      <c r="E1328" s="43" t="s">
        <v>585</v>
      </c>
    </row>
    <row r="1329" spans="1:5" x14ac:dyDescent="0.2">
      <c r="A1329" s="39">
        <v>1325</v>
      </c>
      <c r="B1329" s="40" t="s">
        <v>3096</v>
      </c>
      <c r="C1329" s="43" t="s">
        <v>3097</v>
      </c>
      <c r="D1329" s="43" t="s">
        <v>1264</v>
      </c>
      <c r="E1329" s="43" t="s">
        <v>584</v>
      </c>
    </row>
    <row r="1330" spans="1:5" x14ac:dyDescent="0.2">
      <c r="A1330" s="39">
        <v>1326</v>
      </c>
      <c r="B1330" s="40" t="s">
        <v>3096</v>
      </c>
      <c r="C1330" s="43" t="s">
        <v>3097</v>
      </c>
      <c r="D1330" s="43" t="s">
        <v>1264</v>
      </c>
      <c r="E1330" s="43" t="s">
        <v>585</v>
      </c>
    </row>
    <row r="1331" spans="1:5" x14ac:dyDescent="0.2">
      <c r="A1331" s="39">
        <v>1327</v>
      </c>
      <c r="B1331" s="40" t="s">
        <v>3098</v>
      </c>
      <c r="C1331" s="43" t="s">
        <v>3099</v>
      </c>
      <c r="D1331" s="43" t="s">
        <v>511</v>
      </c>
      <c r="E1331" s="43" t="s">
        <v>308</v>
      </c>
    </row>
    <row r="1332" spans="1:5" x14ac:dyDescent="0.2">
      <c r="A1332" s="39">
        <v>1328</v>
      </c>
      <c r="B1332" s="40" t="s">
        <v>3100</v>
      </c>
      <c r="C1332" s="43" t="s">
        <v>3101</v>
      </c>
      <c r="D1332" s="43" t="s">
        <v>769</v>
      </c>
      <c r="E1332" s="43" t="s">
        <v>307</v>
      </c>
    </row>
    <row r="1333" spans="1:5" x14ac:dyDescent="0.2">
      <c r="A1333" s="39">
        <v>1329</v>
      </c>
      <c r="B1333" s="40" t="s">
        <v>3102</v>
      </c>
      <c r="C1333" s="43" t="s">
        <v>3103</v>
      </c>
      <c r="D1333" s="43" t="s">
        <v>1353</v>
      </c>
      <c r="E1333" s="43" t="s">
        <v>753</v>
      </c>
    </row>
    <row r="1334" spans="1:5" x14ac:dyDescent="0.2">
      <c r="A1334" s="39">
        <v>1330</v>
      </c>
      <c r="B1334" s="40" t="s">
        <v>3104</v>
      </c>
      <c r="C1334" s="43" t="s">
        <v>3105</v>
      </c>
      <c r="D1334" s="43" t="s">
        <v>1353</v>
      </c>
      <c r="E1334" s="43" t="s">
        <v>753</v>
      </c>
    </row>
    <row r="1335" spans="1:5" x14ac:dyDescent="0.2">
      <c r="A1335" s="39">
        <v>1331</v>
      </c>
      <c r="B1335" s="40" t="s">
        <v>3106</v>
      </c>
      <c r="C1335" s="43" t="s">
        <v>360</v>
      </c>
      <c r="D1335" s="43" t="s">
        <v>977</v>
      </c>
      <c r="E1335" s="43" t="s">
        <v>297</v>
      </c>
    </row>
    <row r="1336" spans="1:5" x14ac:dyDescent="0.2">
      <c r="A1336" s="39">
        <v>1332</v>
      </c>
      <c r="B1336" s="40" t="s">
        <v>3107</v>
      </c>
      <c r="C1336" s="43" t="s">
        <v>3108</v>
      </c>
      <c r="D1336" s="43" t="s">
        <v>1993</v>
      </c>
      <c r="E1336" s="43" t="s">
        <v>694</v>
      </c>
    </row>
    <row r="1337" spans="1:5" x14ac:dyDescent="0.2">
      <c r="A1337" s="39">
        <v>1333</v>
      </c>
      <c r="B1337" s="40" t="s">
        <v>3109</v>
      </c>
      <c r="C1337" s="43" t="s">
        <v>3110</v>
      </c>
      <c r="D1337" s="43" t="s">
        <v>820</v>
      </c>
      <c r="E1337" s="43" t="s">
        <v>471</v>
      </c>
    </row>
    <row r="1338" spans="1:5" x14ac:dyDescent="0.2">
      <c r="A1338" s="39">
        <v>1334</v>
      </c>
      <c r="B1338" s="40" t="s">
        <v>3109</v>
      </c>
      <c r="C1338" s="43" t="s">
        <v>3110</v>
      </c>
      <c r="D1338" s="43" t="s">
        <v>820</v>
      </c>
      <c r="E1338" s="43" t="s">
        <v>810</v>
      </c>
    </row>
    <row r="1339" spans="1:5" x14ac:dyDescent="0.2">
      <c r="A1339" s="39">
        <v>1335</v>
      </c>
      <c r="B1339" s="40" t="s">
        <v>3111</v>
      </c>
      <c r="C1339" s="43" t="s">
        <v>3112</v>
      </c>
      <c r="D1339" s="43" t="s">
        <v>3113</v>
      </c>
      <c r="E1339" s="43" t="s">
        <v>739</v>
      </c>
    </row>
    <row r="1340" spans="1:5" x14ac:dyDescent="0.2">
      <c r="A1340" s="39">
        <v>1336</v>
      </c>
      <c r="B1340" s="40" t="s">
        <v>3114</v>
      </c>
      <c r="C1340" s="43" t="s">
        <v>3115</v>
      </c>
      <c r="D1340" s="43" t="s">
        <v>461</v>
      </c>
      <c r="E1340" s="43" t="s">
        <v>376</v>
      </c>
    </row>
    <row r="1341" spans="1:5" x14ac:dyDescent="0.2">
      <c r="A1341" s="39">
        <v>1337</v>
      </c>
      <c r="B1341" s="40" t="s">
        <v>3114</v>
      </c>
      <c r="C1341" s="43" t="s">
        <v>3115</v>
      </c>
      <c r="D1341" s="43" t="s">
        <v>461</v>
      </c>
      <c r="E1341" s="43" t="s">
        <v>462</v>
      </c>
    </row>
    <row r="1342" spans="1:5" x14ac:dyDescent="0.2">
      <c r="A1342" s="39">
        <v>1338</v>
      </c>
      <c r="B1342" s="40" t="s">
        <v>3116</v>
      </c>
      <c r="C1342" s="43" t="s">
        <v>3117</v>
      </c>
      <c r="D1342" s="43" t="s">
        <v>1018</v>
      </c>
      <c r="E1342" s="43" t="s">
        <v>409</v>
      </c>
    </row>
    <row r="1343" spans="1:5" x14ac:dyDescent="0.2">
      <c r="A1343" s="39">
        <v>1339</v>
      </c>
      <c r="B1343" s="40" t="s">
        <v>3118</v>
      </c>
      <c r="C1343" s="43" t="s">
        <v>3119</v>
      </c>
      <c r="D1343" s="43" t="s">
        <v>1547</v>
      </c>
      <c r="E1343" s="43" t="s">
        <v>966</v>
      </c>
    </row>
    <row r="1344" spans="1:5" x14ac:dyDescent="0.2">
      <c r="A1344" s="39">
        <v>1340</v>
      </c>
      <c r="B1344" s="40" t="s">
        <v>3120</v>
      </c>
      <c r="C1344" s="43" t="s">
        <v>3121</v>
      </c>
      <c r="D1344" s="43" t="s">
        <v>910</v>
      </c>
      <c r="E1344" s="43" t="s">
        <v>676</v>
      </c>
    </row>
    <row r="1345" spans="1:5" x14ac:dyDescent="0.2">
      <c r="A1345" s="39">
        <v>1341</v>
      </c>
      <c r="B1345" s="40" t="s">
        <v>3122</v>
      </c>
      <c r="C1345" s="43" t="s">
        <v>3123</v>
      </c>
      <c r="D1345" s="43" t="s">
        <v>1126</v>
      </c>
      <c r="E1345" s="43" t="s">
        <v>551</v>
      </c>
    </row>
    <row r="1346" spans="1:5" x14ac:dyDescent="0.2">
      <c r="A1346" s="39">
        <v>1342</v>
      </c>
      <c r="B1346" s="40" t="s">
        <v>3124</v>
      </c>
      <c r="C1346" s="43" t="s">
        <v>3125</v>
      </c>
      <c r="D1346" s="43" t="s">
        <v>1036</v>
      </c>
      <c r="E1346" s="43" t="s">
        <v>512</v>
      </c>
    </row>
    <row r="1347" spans="1:5" x14ac:dyDescent="0.2">
      <c r="A1347" s="39">
        <v>1343</v>
      </c>
      <c r="B1347" s="40" t="s">
        <v>3126</v>
      </c>
      <c r="C1347" s="43" t="s">
        <v>278</v>
      </c>
      <c r="D1347" s="43" t="s">
        <v>2955</v>
      </c>
      <c r="E1347" s="43" t="s">
        <v>293</v>
      </c>
    </row>
    <row r="1348" spans="1:5" x14ac:dyDescent="0.2">
      <c r="A1348" s="39">
        <v>1344</v>
      </c>
      <c r="B1348" s="40" t="s">
        <v>3127</v>
      </c>
      <c r="C1348" s="43" t="s">
        <v>78</v>
      </c>
      <c r="D1348" s="43" t="s">
        <v>3128</v>
      </c>
      <c r="E1348" s="43" t="s">
        <v>289</v>
      </c>
    </row>
    <row r="1349" spans="1:5" x14ac:dyDescent="0.2">
      <c r="A1349" s="39">
        <v>1345</v>
      </c>
      <c r="B1349" s="40" t="s">
        <v>3129</v>
      </c>
      <c r="C1349" s="43" t="s">
        <v>3130</v>
      </c>
      <c r="D1349" s="43" t="s">
        <v>640</v>
      </c>
      <c r="E1349" s="43" t="s">
        <v>386</v>
      </c>
    </row>
    <row r="1350" spans="1:5" x14ac:dyDescent="0.2">
      <c r="A1350" s="39">
        <v>1346</v>
      </c>
      <c r="B1350" s="40" t="s">
        <v>3131</v>
      </c>
      <c r="C1350" s="43" t="s">
        <v>3132</v>
      </c>
      <c r="D1350" s="43" t="s">
        <v>823</v>
      </c>
      <c r="E1350" s="43" t="s">
        <v>559</v>
      </c>
    </row>
    <row r="1351" spans="1:5" x14ac:dyDescent="0.2">
      <c r="A1351" s="39">
        <v>1347</v>
      </c>
      <c r="B1351" s="40" t="s">
        <v>3131</v>
      </c>
      <c r="C1351" s="43" t="s">
        <v>3132</v>
      </c>
      <c r="D1351" s="43" t="s">
        <v>823</v>
      </c>
      <c r="E1351" s="43" t="s">
        <v>575</v>
      </c>
    </row>
    <row r="1352" spans="1:5" x14ac:dyDescent="0.2">
      <c r="A1352" s="39">
        <v>1348</v>
      </c>
      <c r="B1352" s="40" t="s">
        <v>3133</v>
      </c>
      <c r="C1352" s="43" t="s">
        <v>3134</v>
      </c>
      <c r="D1352" s="43" t="s">
        <v>1047</v>
      </c>
      <c r="E1352" s="43" t="s">
        <v>386</v>
      </c>
    </row>
    <row r="1353" spans="1:5" x14ac:dyDescent="0.2">
      <c r="A1353" s="39">
        <v>1349</v>
      </c>
      <c r="B1353" s="40" t="s">
        <v>3133</v>
      </c>
      <c r="C1353" s="43" t="s">
        <v>3134</v>
      </c>
      <c r="D1353" s="43" t="s">
        <v>1047</v>
      </c>
      <c r="E1353" s="43" t="s">
        <v>409</v>
      </c>
    </row>
    <row r="1354" spans="1:5" x14ac:dyDescent="0.2">
      <c r="A1354" s="39">
        <v>1350</v>
      </c>
      <c r="B1354" s="40" t="s">
        <v>3135</v>
      </c>
      <c r="C1354" s="43" t="s">
        <v>3136</v>
      </c>
      <c r="D1354" s="43" t="s">
        <v>1568</v>
      </c>
      <c r="E1354" s="43" t="s">
        <v>753</v>
      </c>
    </row>
    <row r="1355" spans="1:5" x14ac:dyDescent="0.2">
      <c r="A1355" s="39">
        <v>1351</v>
      </c>
      <c r="B1355" s="40" t="s">
        <v>3137</v>
      </c>
      <c r="C1355" s="43" t="s">
        <v>3138</v>
      </c>
      <c r="D1355" s="43" t="s">
        <v>953</v>
      </c>
      <c r="E1355" s="43" t="s">
        <v>297</v>
      </c>
    </row>
    <row r="1356" spans="1:5" x14ac:dyDescent="0.2">
      <c r="A1356" s="39">
        <v>1352</v>
      </c>
      <c r="B1356" s="40" t="s">
        <v>3139</v>
      </c>
      <c r="C1356" s="43" t="s">
        <v>3140</v>
      </c>
      <c r="D1356" s="43" t="s">
        <v>3141</v>
      </c>
      <c r="E1356" s="43" t="s">
        <v>930</v>
      </c>
    </row>
    <row r="1357" spans="1:5" x14ac:dyDescent="0.2">
      <c r="A1357" s="39">
        <v>1353</v>
      </c>
      <c r="B1357" s="40" t="s">
        <v>3142</v>
      </c>
      <c r="C1357" s="43" t="s">
        <v>3143</v>
      </c>
      <c r="D1357" s="43" t="s">
        <v>3141</v>
      </c>
      <c r="E1357" s="43" t="s">
        <v>930</v>
      </c>
    </row>
    <row r="1358" spans="1:5" x14ac:dyDescent="0.2">
      <c r="A1358" s="39">
        <v>1354</v>
      </c>
      <c r="B1358" s="40" t="s">
        <v>3144</v>
      </c>
      <c r="C1358" s="43" t="s">
        <v>68</v>
      </c>
      <c r="D1358" s="43" t="s">
        <v>3145</v>
      </c>
      <c r="E1358" s="43" t="s">
        <v>289</v>
      </c>
    </row>
    <row r="1359" spans="1:5" x14ac:dyDescent="0.2">
      <c r="A1359" s="39">
        <v>1355</v>
      </c>
      <c r="B1359" s="40" t="s">
        <v>3146</v>
      </c>
      <c r="C1359" s="43" t="s">
        <v>3147</v>
      </c>
      <c r="D1359" s="43" t="s">
        <v>626</v>
      </c>
      <c r="E1359" s="43" t="s">
        <v>627</v>
      </c>
    </row>
    <row r="1360" spans="1:5" x14ac:dyDescent="0.2">
      <c r="A1360" s="39">
        <v>1356</v>
      </c>
      <c r="B1360" s="40" t="s">
        <v>3148</v>
      </c>
      <c r="C1360" s="43" t="s">
        <v>3149</v>
      </c>
      <c r="D1360" s="43" t="s">
        <v>1264</v>
      </c>
      <c r="E1360" s="43" t="s">
        <v>585</v>
      </c>
    </row>
    <row r="1361" spans="1:5" x14ac:dyDescent="0.2">
      <c r="A1361" s="39">
        <v>1357</v>
      </c>
      <c r="B1361" s="40" t="s">
        <v>3150</v>
      </c>
      <c r="C1361" s="43" t="s">
        <v>3151</v>
      </c>
      <c r="D1361" s="43" t="s">
        <v>3152</v>
      </c>
      <c r="E1361" s="43" t="s">
        <v>512</v>
      </c>
    </row>
    <row r="1362" spans="1:5" x14ac:dyDescent="0.2">
      <c r="A1362" s="39">
        <v>1358</v>
      </c>
      <c r="B1362" s="40" t="s">
        <v>3153</v>
      </c>
      <c r="C1362" s="43" t="s">
        <v>3151</v>
      </c>
      <c r="D1362" s="43" t="s">
        <v>531</v>
      </c>
      <c r="E1362" s="43" t="s">
        <v>301</v>
      </c>
    </row>
    <row r="1363" spans="1:5" x14ac:dyDescent="0.2">
      <c r="A1363" s="39">
        <v>1359</v>
      </c>
      <c r="B1363" s="40" t="s">
        <v>3154</v>
      </c>
      <c r="C1363" s="43" t="s">
        <v>3155</v>
      </c>
      <c r="D1363" s="43" t="s">
        <v>3156</v>
      </c>
      <c r="E1363" s="43" t="s">
        <v>810</v>
      </c>
    </row>
    <row r="1364" spans="1:5" x14ac:dyDescent="0.2">
      <c r="A1364" s="39">
        <v>1360</v>
      </c>
      <c r="B1364" s="40" t="s">
        <v>3157</v>
      </c>
      <c r="C1364" s="43" t="s">
        <v>3158</v>
      </c>
      <c r="D1364" s="43" t="s">
        <v>3156</v>
      </c>
      <c r="E1364" s="43" t="s">
        <v>599</v>
      </c>
    </row>
    <row r="1365" spans="1:5" x14ac:dyDescent="0.2">
      <c r="A1365" s="39">
        <v>1361</v>
      </c>
      <c r="B1365" s="40" t="s">
        <v>3157</v>
      </c>
      <c r="C1365" s="43" t="s">
        <v>3158</v>
      </c>
      <c r="D1365" s="43" t="s">
        <v>3156</v>
      </c>
      <c r="E1365" s="43" t="s">
        <v>810</v>
      </c>
    </row>
    <row r="1366" spans="1:5" x14ac:dyDescent="0.2">
      <c r="A1366" s="39">
        <v>1362</v>
      </c>
      <c r="B1366" s="40" t="s">
        <v>3159</v>
      </c>
      <c r="C1366" s="43" t="s">
        <v>3160</v>
      </c>
      <c r="D1366" s="43" t="s">
        <v>1050</v>
      </c>
      <c r="E1366" s="43" t="s">
        <v>289</v>
      </c>
    </row>
    <row r="1367" spans="1:5" x14ac:dyDescent="0.2">
      <c r="A1367" s="39">
        <v>1363</v>
      </c>
      <c r="B1367" s="40" t="s">
        <v>3161</v>
      </c>
      <c r="C1367" s="43" t="s">
        <v>3162</v>
      </c>
      <c r="D1367" s="43" t="s">
        <v>519</v>
      </c>
      <c r="E1367" s="43" t="s">
        <v>397</v>
      </c>
    </row>
    <row r="1368" spans="1:5" x14ac:dyDescent="0.2">
      <c r="A1368" s="39">
        <v>1364</v>
      </c>
      <c r="B1368" s="40" t="s">
        <v>3163</v>
      </c>
      <c r="C1368" s="43" t="s">
        <v>3164</v>
      </c>
      <c r="D1368" s="43" t="s">
        <v>1333</v>
      </c>
      <c r="E1368" s="43" t="s">
        <v>376</v>
      </c>
    </row>
    <row r="1369" spans="1:5" x14ac:dyDescent="0.2">
      <c r="A1369" s="39">
        <v>1365</v>
      </c>
      <c r="B1369" s="40" t="s">
        <v>3165</v>
      </c>
      <c r="C1369" s="43" t="s">
        <v>3166</v>
      </c>
      <c r="D1369" s="43" t="s">
        <v>3167</v>
      </c>
      <c r="E1369" s="43" t="s">
        <v>753</v>
      </c>
    </row>
    <row r="1370" spans="1:5" x14ac:dyDescent="0.2">
      <c r="A1370" s="39">
        <v>1366</v>
      </c>
      <c r="B1370" s="40" t="s">
        <v>3165</v>
      </c>
      <c r="C1370" s="43" t="s">
        <v>3166</v>
      </c>
      <c r="D1370" s="43" t="s">
        <v>3167</v>
      </c>
      <c r="E1370" s="43" t="s">
        <v>551</v>
      </c>
    </row>
    <row r="1371" spans="1:5" x14ac:dyDescent="0.2">
      <c r="A1371" s="39">
        <v>1367</v>
      </c>
      <c r="B1371" s="40" t="s">
        <v>3168</v>
      </c>
      <c r="C1371" s="43" t="s">
        <v>3169</v>
      </c>
      <c r="D1371" s="43" t="s">
        <v>2025</v>
      </c>
      <c r="E1371" s="43" t="s">
        <v>739</v>
      </c>
    </row>
    <row r="1372" spans="1:5" x14ac:dyDescent="0.2">
      <c r="A1372" s="39">
        <v>1368</v>
      </c>
      <c r="B1372" s="40" t="s">
        <v>3168</v>
      </c>
      <c r="C1372" s="43" t="s">
        <v>3169</v>
      </c>
      <c r="D1372" s="43" t="s">
        <v>2025</v>
      </c>
      <c r="E1372" s="43" t="s">
        <v>296</v>
      </c>
    </row>
    <row r="1373" spans="1:5" x14ac:dyDescent="0.2">
      <c r="A1373" s="39">
        <v>1369</v>
      </c>
      <c r="B1373" s="40" t="s">
        <v>3170</v>
      </c>
      <c r="C1373" s="43" t="s">
        <v>3171</v>
      </c>
      <c r="D1373" s="43" t="s">
        <v>1614</v>
      </c>
      <c r="E1373" s="43" t="s">
        <v>307</v>
      </c>
    </row>
    <row r="1374" spans="1:5" x14ac:dyDescent="0.2">
      <c r="A1374" s="39">
        <v>1370</v>
      </c>
      <c r="B1374" s="40" t="s">
        <v>3172</v>
      </c>
      <c r="C1374" s="43" t="s">
        <v>3173</v>
      </c>
      <c r="D1374" s="43" t="s">
        <v>3174</v>
      </c>
      <c r="E1374" s="43" t="s">
        <v>757</v>
      </c>
    </row>
    <row r="1375" spans="1:5" x14ac:dyDescent="0.2">
      <c r="A1375" s="39">
        <v>1371</v>
      </c>
      <c r="B1375" s="40" t="s">
        <v>3175</v>
      </c>
      <c r="C1375" s="43" t="s">
        <v>3176</v>
      </c>
      <c r="D1375" s="43" t="s">
        <v>3177</v>
      </c>
      <c r="E1375" s="43" t="s">
        <v>298</v>
      </c>
    </row>
    <row r="1376" spans="1:5" x14ac:dyDescent="0.2">
      <c r="A1376" s="39">
        <v>1372</v>
      </c>
      <c r="B1376" s="40" t="s">
        <v>3178</v>
      </c>
      <c r="C1376" s="43" t="s">
        <v>3179</v>
      </c>
      <c r="D1376" s="43" t="s">
        <v>404</v>
      </c>
      <c r="E1376" s="43" t="s">
        <v>405</v>
      </c>
    </row>
    <row r="1377" spans="1:5" x14ac:dyDescent="0.2">
      <c r="A1377" s="39">
        <v>1373</v>
      </c>
      <c r="B1377" s="40" t="s">
        <v>3180</v>
      </c>
      <c r="C1377" s="43" t="s">
        <v>3181</v>
      </c>
      <c r="D1377" s="43" t="s">
        <v>1126</v>
      </c>
      <c r="E1377" s="43" t="s">
        <v>555</v>
      </c>
    </row>
    <row r="1378" spans="1:5" x14ac:dyDescent="0.2">
      <c r="A1378" s="39">
        <v>1374</v>
      </c>
      <c r="B1378" s="40" t="s">
        <v>3182</v>
      </c>
      <c r="C1378" s="43" t="s">
        <v>3183</v>
      </c>
      <c r="D1378" s="43" t="s">
        <v>375</v>
      </c>
      <c r="E1378" s="43" t="s">
        <v>376</v>
      </c>
    </row>
    <row r="1379" spans="1:5" x14ac:dyDescent="0.2">
      <c r="A1379" s="39">
        <v>1375</v>
      </c>
      <c r="B1379" s="40" t="s">
        <v>3184</v>
      </c>
      <c r="C1379" s="43" t="s">
        <v>3185</v>
      </c>
      <c r="D1379" s="43" t="s">
        <v>3186</v>
      </c>
      <c r="E1379" s="43" t="s">
        <v>466</v>
      </c>
    </row>
    <row r="1380" spans="1:5" x14ac:dyDescent="0.2">
      <c r="A1380" s="39">
        <v>1376</v>
      </c>
      <c r="B1380" s="40" t="s">
        <v>3187</v>
      </c>
      <c r="C1380" s="43" t="s">
        <v>3188</v>
      </c>
      <c r="D1380" s="43" t="s">
        <v>1422</v>
      </c>
      <c r="E1380" s="43" t="s">
        <v>424</v>
      </c>
    </row>
    <row r="1381" spans="1:5" x14ac:dyDescent="0.2">
      <c r="A1381" s="39">
        <v>1377</v>
      </c>
      <c r="B1381" s="40" t="s">
        <v>3189</v>
      </c>
      <c r="C1381" s="43" t="s">
        <v>3190</v>
      </c>
      <c r="D1381" s="43" t="s">
        <v>3191</v>
      </c>
      <c r="E1381" s="43" t="s">
        <v>309</v>
      </c>
    </row>
    <row r="1382" spans="1:5" x14ac:dyDescent="0.2">
      <c r="A1382" s="39">
        <v>1378</v>
      </c>
      <c r="B1382" s="40" t="s">
        <v>3192</v>
      </c>
      <c r="C1382" s="43" t="s">
        <v>3193</v>
      </c>
      <c r="D1382" s="43" t="s">
        <v>651</v>
      </c>
      <c r="E1382" s="43" t="s">
        <v>307</v>
      </c>
    </row>
    <row r="1383" spans="1:5" x14ac:dyDescent="0.2">
      <c r="A1383" s="39">
        <v>1379</v>
      </c>
      <c r="B1383" s="40" t="s">
        <v>3194</v>
      </c>
      <c r="C1383" s="43" t="s">
        <v>3195</v>
      </c>
      <c r="D1383" s="43" t="s">
        <v>648</v>
      </c>
      <c r="E1383" s="43" t="s">
        <v>307</v>
      </c>
    </row>
    <row r="1384" spans="1:5" x14ac:dyDescent="0.2">
      <c r="A1384" s="39">
        <v>1380</v>
      </c>
      <c r="B1384" s="40" t="s">
        <v>3196</v>
      </c>
      <c r="C1384" s="43" t="s">
        <v>3197</v>
      </c>
      <c r="D1384" s="43" t="s">
        <v>1005</v>
      </c>
      <c r="E1384" s="43" t="s">
        <v>525</v>
      </c>
    </row>
    <row r="1385" spans="1:5" x14ac:dyDescent="0.2">
      <c r="A1385" s="39">
        <v>1381</v>
      </c>
      <c r="B1385" s="40" t="s">
        <v>3198</v>
      </c>
      <c r="C1385" s="43" t="s">
        <v>3199</v>
      </c>
      <c r="D1385" s="43" t="s">
        <v>1096</v>
      </c>
      <c r="E1385" s="43" t="s">
        <v>409</v>
      </c>
    </row>
    <row r="1386" spans="1:5" x14ac:dyDescent="0.2">
      <c r="A1386" s="39">
        <v>1382</v>
      </c>
      <c r="B1386" s="40" t="s">
        <v>3200</v>
      </c>
      <c r="C1386" s="43" t="s">
        <v>3201</v>
      </c>
      <c r="D1386" s="43" t="s">
        <v>1356</v>
      </c>
      <c r="E1386" s="43" t="s">
        <v>390</v>
      </c>
    </row>
    <row r="1387" spans="1:5" x14ac:dyDescent="0.2">
      <c r="A1387" s="39">
        <v>1383</v>
      </c>
      <c r="B1387" s="40" t="s">
        <v>3202</v>
      </c>
      <c r="C1387" s="43" t="s">
        <v>3203</v>
      </c>
      <c r="D1387" s="43" t="s">
        <v>2386</v>
      </c>
      <c r="E1387" s="43" t="s">
        <v>762</v>
      </c>
    </row>
    <row r="1388" spans="1:5" x14ac:dyDescent="0.2">
      <c r="A1388" s="39">
        <v>1384</v>
      </c>
      <c r="B1388" s="40" t="s">
        <v>3204</v>
      </c>
      <c r="C1388" s="43" t="s">
        <v>3205</v>
      </c>
      <c r="D1388" s="43" t="s">
        <v>2386</v>
      </c>
      <c r="E1388" s="43" t="s">
        <v>762</v>
      </c>
    </row>
    <row r="1389" spans="1:5" x14ac:dyDescent="0.2">
      <c r="A1389" s="39">
        <v>1385</v>
      </c>
      <c r="B1389" s="40" t="s">
        <v>3206</v>
      </c>
      <c r="C1389" s="43" t="s">
        <v>3207</v>
      </c>
      <c r="D1389" s="43" t="s">
        <v>2386</v>
      </c>
      <c r="E1389" s="43" t="s">
        <v>762</v>
      </c>
    </row>
    <row r="1390" spans="1:5" x14ac:dyDescent="0.2">
      <c r="A1390" s="39">
        <v>1386</v>
      </c>
      <c r="B1390" s="40" t="s">
        <v>3208</v>
      </c>
      <c r="C1390" s="43" t="s">
        <v>3209</v>
      </c>
      <c r="D1390" s="43" t="s">
        <v>693</v>
      </c>
      <c r="E1390" s="43" t="s">
        <v>694</v>
      </c>
    </row>
    <row r="1391" spans="1:5" x14ac:dyDescent="0.2">
      <c r="A1391" s="39">
        <v>1387</v>
      </c>
      <c r="B1391" s="40" t="s">
        <v>3210</v>
      </c>
      <c r="C1391" s="43" t="s">
        <v>3211</v>
      </c>
      <c r="D1391" s="43" t="s">
        <v>897</v>
      </c>
      <c r="E1391" s="43" t="s">
        <v>386</v>
      </c>
    </row>
    <row r="1392" spans="1:5" x14ac:dyDescent="0.2">
      <c r="A1392" s="39">
        <v>1388</v>
      </c>
      <c r="B1392" s="40" t="s">
        <v>3210</v>
      </c>
      <c r="C1392" s="43" t="s">
        <v>3211</v>
      </c>
      <c r="D1392" s="43" t="s">
        <v>897</v>
      </c>
      <c r="E1392" s="43" t="s">
        <v>676</v>
      </c>
    </row>
    <row r="1393" spans="1:5" x14ac:dyDescent="0.2">
      <c r="A1393" s="39">
        <v>1389</v>
      </c>
      <c r="B1393" s="40" t="s">
        <v>3212</v>
      </c>
      <c r="C1393" s="43" t="s">
        <v>3213</v>
      </c>
      <c r="D1393" s="43" t="s">
        <v>598</v>
      </c>
      <c r="E1393" s="43" t="s">
        <v>599</v>
      </c>
    </row>
    <row r="1394" spans="1:5" x14ac:dyDescent="0.2">
      <c r="A1394" s="39">
        <v>1390</v>
      </c>
      <c r="B1394" s="40" t="s">
        <v>3214</v>
      </c>
      <c r="C1394" s="43" t="s">
        <v>3215</v>
      </c>
      <c r="D1394" s="43" t="s">
        <v>3216</v>
      </c>
      <c r="E1394" s="43" t="s">
        <v>661</v>
      </c>
    </row>
    <row r="1395" spans="1:5" x14ac:dyDescent="0.2">
      <c r="A1395" s="39">
        <v>1391</v>
      </c>
      <c r="B1395" s="40" t="s">
        <v>3217</v>
      </c>
      <c r="C1395" s="43" t="s">
        <v>3218</v>
      </c>
      <c r="D1395" s="43" t="s">
        <v>598</v>
      </c>
      <c r="E1395" s="43" t="s">
        <v>661</v>
      </c>
    </row>
    <row r="1396" spans="1:5" x14ac:dyDescent="0.2">
      <c r="A1396" s="39">
        <v>1392</v>
      </c>
      <c r="B1396" s="40" t="s">
        <v>3219</v>
      </c>
      <c r="C1396" s="43" t="s">
        <v>3220</v>
      </c>
      <c r="D1396" s="43" t="s">
        <v>3221</v>
      </c>
      <c r="E1396" s="43" t="s">
        <v>306</v>
      </c>
    </row>
    <row r="1397" spans="1:5" x14ac:dyDescent="0.2">
      <c r="A1397" s="39">
        <v>1393</v>
      </c>
      <c r="B1397" s="40" t="s">
        <v>3222</v>
      </c>
      <c r="C1397" s="43" t="s">
        <v>3223</v>
      </c>
      <c r="D1397" s="43" t="s">
        <v>474</v>
      </c>
      <c r="E1397" s="43" t="s">
        <v>475</v>
      </c>
    </row>
    <row r="1398" spans="1:5" x14ac:dyDescent="0.2">
      <c r="A1398" s="39">
        <v>1394</v>
      </c>
      <c r="B1398" s="40" t="s">
        <v>3224</v>
      </c>
      <c r="C1398" s="43" t="s">
        <v>3225</v>
      </c>
      <c r="D1398" s="43" t="s">
        <v>3226</v>
      </c>
      <c r="E1398" s="43" t="s">
        <v>310</v>
      </c>
    </row>
    <row r="1399" spans="1:5" x14ac:dyDescent="0.2">
      <c r="A1399" s="39">
        <v>1395</v>
      </c>
      <c r="B1399" s="40" t="s">
        <v>3227</v>
      </c>
      <c r="C1399" s="43" t="s">
        <v>3228</v>
      </c>
      <c r="D1399" s="43" t="s">
        <v>3229</v>
      </c>
      <c r="E1399" s="43" t="s">
        <v>409</v>
      </c>
    </row>
    <row r="1400" spans="1:5" x14ac:dyDescent="0.2">
      <c r="A1400" s="39">
        <v>1396</v>
      </c>
      <c r="B1400" s="40" t="s">
        <v>3227</v>
      </c>
      <c r="C1400" s="43" t="s">
        <v>3228</v>
      </c>
      <c r="D1400" s="43" t="s">
        <v>3229</v>
      </c>
      <c r="E1400" s="43" t="s">
        <v>424</v>
      </c>
    </row>
    <row r="1401" spans="1:5" x14ac:dyDescent="0.2">
      <c r="A1401" s="39">
        <v>1397</v>
      </c>
      <c r="B1401" s="40" t="s">
        <v>3230</v>
      </c>
      <c r="C1401" s="43" t="s">
        <v>125</v>
      </c>
      <c r="D1401" s="43" t="s">
        <v>2479</v>
      </c>
      <c r="E1401" s="43" t="s">
        <v>305</v>
      </c>
    </row>
    <row r="1402" spans="1:5" x14ac:dyDescent="0.2">
      <c r="A1402" s="39">
        <v>1398</v>
      </c>
      <c r="B1402" s="40" t="s">
        <v>3231</v>
      </c>
      <c r="C1402" s="43" t="s">
        <v>3232</v>
      </c>
      <c r="D1402" s="43" t="s">
        <v>972</v>
      </c>
      <c r="E1402" s="43" t="s">
        <v>305</v>
      </c>
    </row>
    <row r="1403" spans="1:5" x14ac:dyDescent="0.2">
      <c r="A1403" s="39">
        <v>1399</v>
      </c>
      <c r="B1403" s="40" t="s">
        <v>3233</v>
      </c>
      <c r="C1403" s="43" t="s">
        <v>134</v>
      </c>
      <c r="D1403" s="43" t="s">
        <v>972</v>
      </c>
      <c r="E1403" s="43" t="s">
        <v>305</v>
      </c>
    </row>
    <row r="1404" spans="1:5" x14ac:dyDescent="0.2">
      <c r="A1404" s="39">
        <v>1400</v>
      </c>
      <c r="B1404" s="40" t="s">
        <v>3234</v>
      </c>
      <c r="C1404" s="43" t="s">
        <v>3235</v>
      </c>
      <c r="D1404" s="43" t="s">
        <v>1156</v>
      </c>
      <c r="E1404" s="43" t="s">
        <v>753</v>
      </c>
    </row>
    <row r="1405" spans="1:5" x14ac:dyDescent="0.2">
      <c r="A1405" s="39">
        <v>1401</v>
      </c>
      <c r="B1405" s="40" t="s">
        <v>3236</v>
      </c>
      <c r="C1405" s="43" t="s">
        <v>3237</v>
      </c>
      <c r="D1405" s="43" t="s">
        <v>703</v>
      </c>
      <c r="E1405" s="43" t="s">
        <v>475</v>
      </c>
    </row>
    <row r="1406" spans="1:5" x14ac:dyDescent="0.2">
      <c r="A1406" s="39">
        <v>1402</v>
      </c>
      <c r="B1406" s="40" t="s">
        <v>3238</v>
      </c>
      <c r="C1406" s="43" t="s">
        <v>3239</v>
      </c>
      <c r="D1406" s="43" t="s">
        <v>1455</v>
      </c>
      <c r="E1406" s="43" t="s">
        <v>471</v>
      </c>
    </row>
    <row r="1407" spans="1:5" x14ac:dyDescent="0.2">
      <c r="A1407" s="39">
        <v>1403</v>
      </c>
      <c r="B1407" s="40" t="s">
        <v>3240</v>
      </c>
      <c r="C1407" s="43" t="s">
        <v>3241</v>
      </c>
      <c r="D1407" s="43" t="s">
        <v>1455</v>
      </c>
      <c r="E1407" s="43" t="s">
        <v>471</v>
      </c>
    </row>
    <row r="1408" spans="1:5" x14ac:dyDescent="0.2">
      <c r="A1408" s="39">
        <v>1404</v>
      </c>
      <c r="B1408" s="40" t="s">
        <v>3242</v>
      </c>
      <c r="C1408" s="43" t="s">
        <v>3243</v>
      </c>
      <c r="D1408" s="43" t="s">
        <v>2795</v>
      </c>
      <c r="E1408" s="43" t="s">
        <v>297</v>
      </c>
    </row>
    <row r="1409" spans="1:5" x14ac:dyDescent="0.2">
      <c r="A1409" s="39">
        <v>1405</v>
      </c>
      <c r="B1409" s="40" t="s">
        <v>3244</v>
      </c>
      <c r="C1409" s="43" t="s">
        <v>3245</v>
      </c>
      <c r="D1409" s="43" t="s">
        <v>385</v>
      </c>
      <c r="E1409" s="43" t="s">
        <v>386</v>
      </c>
    </row>
    <row r="1410" spans="1:5" x14ac:dyDescent="0.2">
      <c r="A1410" s="39">
        <v>1406</v>
      </c>
      <c r="B1410" s="40" t="s">
        <v>3244</v>
      </c>
      <c r="C1410" s="43" t="s">
        <v>3245</v>
      </c>
      <c r="D1410" s="43" t="s">
        <v>385</v>
      </c>
      <c r="E1410" s="43" t="s">
        <v>762</v>
      </c>
    </row>
    <row r="1411" spans="1:5" x14ac:dyDescent="0.2">
      <c r="A1411" s="39">
        <v>1407</v>
      </c>
      <c r="B1411" s="40" t="s">
        <v>3246</v>
      </c>
      <c r="C1411" s="43" t="s">
        <v>3247</v>
      </c>
      <c r="D1411" s="43" t="s">
        <v>626</v>
      </c>
      <c r="E1411" s="43" t="s">
        <v>627</v>
      </c>
    </row>
    <row r="1412" spans="1:5" x14ac:dyDescent="0.2">
      <c r="A1412" s="39">
        <v>1408</v>
      </c>
      <c r="B1412" s="40" t="s">
        <v>3248</v>
      </c>
      <c r="C1412" s="43" t="s">
        <v>3249</v>
      </c>
      <c r="D1412" s="43" t="s">
        <v>3250</v>
      </c>
      <c r="E1412" s="43" t="s">
        <v>512</v>
      </c>
    </row>
    <row r="1413" spans="1:5" x14ac:dyDescent="0.2">
      <c r="A1413" s="39">
        <v>1409</v>
      </c>
      <c r="B1413" s="40" t="s">
        <v>3251</v>
      </c>
      <c r="C1413" s="43" t="s">
        <v>3252</v>
      </c>
      <c r="D1413" s="43" t="s">
        <v>3253</v>
      </c>
      <c r="E1413" s="43" t="s">
        <v>466</v>
      </c>
    </row>
    <row r="1414" spans="1:5" x14ac:dyDescent="0.2">
      <c r="A1414" s="39">
        <v>1410</v>
      </c>
      <c r="B1414" s="40" t="s">
        <v>3254</v>
      </c>
      <c r="C1414" s="43" t="s">
        <v>3255</v>
      </c>
      <c r="D1414" s="43" t="s">
        <v>565</v>
      </c>
      <c r="E1414" s="43" t="s">
        <v>424</v>
      </c>
    </row>
    <row r="1415" spans="1:5" x14ac:dyDescent="0.2">
      <c r="A1415" s="39">
        <v>1411</v>
      </c>
      <c r="B1415" s="40" t="s">
        <v>3256</v>
      </c>
      <c r="C1415" s="43" t="s">
        <v>3257</v>
      </c>
      <c r="D1415" s="43" t="s">
        <v>683</v>
      </c>
      <c r="E1415" s="43" t="s">
        <v>499</v>
      </c>
    </row>
    <row r="1416" spans="1:5" x14ac:dyDescent="0.2">
      <c r="A1416" s="39">
        <v>1412</v>
      </c>
      <c r="B1416" s="40" t="s">
        <v>3256</v>
      </c>
      <c r="C1416" s="43" t="s">
        <v>3257</v>
      </c>
      <c r="D1416" s="43" t="s">
        <v>683</v>
      </c>
      <c r="E1416" s="43" t="s">
        <v>466</v>
      </c>
    </row>
    <row r="1417" spans="1:5" x14ac:dyDescent="0.2">
      <c r="A1417" s="39">
        <v>1413</v>
      </c>
      <c r="B1417" s="40" t="s">
        <v>3258</v>
      </c>
      <c r="C1417" s="43" t="s">
        <v>3259</v>
      </c>
      <c r="D1417" s="43" t="s">
        <v>1053</v>
      </c>
      <c r="E1417" s="43" t="s">
        <v>475</v>
      </c>
    </row>
    <row r="1418" spans="1:5" x14ac:dyDescent="0.2">
      <c r="A1418" s="39">
        <v>1414</v>
      </c>
      <c r="B1418" s="40" t="s">
        <v>3260</v>
      </c>
      <c r="C1418" s="43" t="s">
        <v>3261</v>
      </c>
      <c r="D1418" s="43" t="s">
        <v>3262</v>
      </c>
      <c r="E1418" s="43" t="s">
        <v>424</v>
      </c>
    </row>
    <row r="1419" spans="1:5" x14ac:dyDescent="0.2">
      <c r="A1419" s="39">
        <v>1415</v>
      </c>
      <c r="B1419" s="40" t="s">
        <v>3263</v>
      </c>
      <c r="C1419" s="43" t="s">
        <v>3264</v>
      </c>
      <c r="D1419" s="43" t="s">
        <v>441</v>
      </c>
      <c r="E1419" s="43" t="s">
        <v>424</v>
      </c>
    </row>
    <row r="1420" spans="1:5" x14ac:dyDescent="0.2">
      <c r="A1420" s="39">
        <v>1416</v>
      </c>
      <c r="B1420" s="40" t="s">
        <v>3265</v>
      </c>
      <c r="C1420" s="43" t="s">
        <v>3266</v>
      </c>
      <c r="D1420" s="43" t="s">
        <v>2706</v>
      </c>
      <c r="E1420" s="43" t="s">
        <v>661</v>
      </c>
    </row>
    <row r="1421" spans="1:5" x14ac:dyDescent="0.2">
      <c r="A1421" s="39">
        <v>1417</v>
      </c>
      <c r="B1421" s="40" t="s">
        <v>3267</v>
      </c>
      <c r="C1421" s="43" t="s">
        <v>3268</v>
      </c>
      <c r="D1421" s="43" t="s">
        <v>3269</v>
      </c>
      <c r="E1421" s="43" t="s">
        <v>930</v>
      </c>
    </row>
    <row r="1422" spans="1:5" x14ac:dyDescent="0.2">
      <c r="A1422" s="39">
        <v>1418</v>
      </c>
      <c r="B1422" s="40" t="s">
        <v>3267</v>
      </c>
      <c r="C1422" s="43" t="s">
        <v>3268</v>
      </c>
      <c r="D1422" s="43" t="s">
        <v>3269</v>
      </c>
      <c r="E1422" s="43" t="s">
        <v>306</v>
      </c>
    </row>
    <row r="1423" spans="1:5" x14ac:dyDescent="0.2">
      <c r="A1423" s="39">
        <v>1419</v>
      </c>
      <c r="B1423" s="40" t="s">
        <v>3270</v>
      </c>
      <c r="C1423" s="43" t="s">
        <v>3271</v>
      </c>
      <c r="D1423" s="43" t="s">
        <v>1789</v>
      </c>
      <c r="E1423" s="43" t="s">
        <v>661</v>
      </c>
    </row>
    <row r="1424" spans="1:5" x14ac:dyDescent="0.2">
      <c r="A1424" s="39">
        <v>1420</v>
      </c>
      <c r="B1424" s="40" t="s">
        <v>3270</v>
      </c>
      <c r="C1424" s="43" t="s">
        <v>3271</v>
      </c>
      <c r="D1424" s="43" t="s">
        <v>1789</v>
      </c>
      <c r="E1424" s="43" t="s">
        <v>390</v>
      </c>
    </row>
    <row r="1425" spans="1:5" x14ac:dyDescent="0.2">
      <c r="A1425" s="39">
        <v>1421</v>
      </c>
      <c r="B1425" s="40" t="s">
        <v>3272</v>
      </c>
      <c r="C1425" s="43" t="s">
        <v>3273</v>
      </c>
      <c r="D1425" s="43" t="s">
        <v>977</v>
      </c>
      <c r="E1425" s="43" t="s">
        <v>297</v>
      </c>
    </row>
    <row r="1426" spans="1:5" x14ac:dyDescent="0.2">
      <c r="A1426" s="39">
        <v>1422</v>
      </c>
      <c r="B1426" s="40" t="s">
        <v>3274</v>
      </c>
      <c r="C1426" s="43" t="s">
        <v>3275</v>
      </c>
      <c r="D1426" s="43" t="s">
        <v>1353</v>
      </c>
      <c r="E1426" s="43" t="s">
        <v>753</v>
      </c>
    </row>
    <row r="1427" spans="1:5" x14ac:dyDescent="0.2">
      <c r="A1427" s="39">
        <v>1423</v>
      </c>
      <c r="B1427" s="40" t="s">
        <v>3276</v>
      </c>
      <c r="C1427" s="43" t="s">
        <v>3277</v>
      </c>
      <c r="D1427" s="43" t="s">
        <v>385</v>
      </c>
      <c r="E1427" s="43" t="s">
        <v>386</v>
      </c>
    </row>
    <row r="1428" spans="1:5" x14ac:dyDescent="0.2">
      <c r="A1428" s="39">
        <v>1424</v>
      </c>
      <c r="B1428" s="40" t="s">
        <v>3278</v>
      </c>
      <c r="C1428" s="43" t="s">
        <v>3279</v>
      </c>
      <c r="D1428" s="43" t="s">
        <v>1036</v>
      </c>
      <c r="E1428" s="43" t="s">
        <v>508</v>
      </c>
    </row>
    <row r="1429" spans="1:5" x14ac:dyDescent="0.2">
      <c r="A1429" s="39">
        <v>1425</v>
      </c>
      <c r="B1429" s="40" t="s">
        <v>3280</v>
      </c>
      <c r="C1429" s="43" t="s">
        <v>3281</v>
      </c>
      <c r="D1429" s="43" t="s">
        <v>3282</v>
      </c>
      <c r="E1429" s="43" t="s">
        <v>661</v>
      </c>
    </row>
    <row r="1430" spans="1:5" x14ac:dyDescent="0.2">
      <c r="A1430" s="39">
        <v>1426</v>
      </c>
      <c r="B1430" s="40" t="s">
        <v>3283</v>
      </c>
      <c r="C1430" s="43" t="s">
        <v>3284</v>
      </c>
      <c r="D1430" s="43" t="s">
        <v>2253</v>
      </c>
      <c r="E1430" s="43" t="s">
        <v>313</v>
      </c>
    </row>
    <row r="1431" spans="1:5" x14ac:dyDescent="0.2">
      <c r="A1431" s="39">
        <v>1427</v>
      </c>
      <c r="B1431" s="40" t="s">
        <v>3285</v>
      </c>
      <c r="C1431" s="43" t="s">
        <v>3284</v>
      </c>
      <c r="D1431" s="43" t="s">
        <v>709</v>
      </c>
      <c r="E1431" s="43" t="s">
        <v>288</v>
      </c>
    </row>
    <row r="1432" spans="1:5" x14ac:dyDescent="0.2">
      <c r="A1432" s="39">
        <v>1428</v>
      </c>
      <c r="B1432" s="40" t="s">
        <v>3285</v>
      </c>
      <c r="C1432" s="43" t="s">
        <v>3284</v>
      </c>
      <c r="D1432" s="43" t="s">
        <v>709</v>
      </c>
      <c r="E1432" s="43" t="s">
        <v>525</v>
      </c>
    </row>
    <row r="1433" spans="1:5" x14ac:dyDescent="0.2">
      <c r="A1433" s="39">
        <v>1429</v>
      </c>
      <c r="B1433" s="40" t="s">
        <v>3286</v>
      </c>
      <c r="C1433" s="43" t="s">
        <v>3287</v>
      </c>
      <c r="D1433" s="43" t="s">
        <v>524</v>
      </c>
      <c r="E1433" s="43" t="s">
        <v>525</v>
      </c>
    </row>
    <row r="1434" spans="1:5" x14ac:dyDescent="0.2">
      <c r="A1434" s="39">
        <v>1430</v>
      </c>
      <c r="B1434" s="40" t="s">
        <v>3288</v>
      </c>
      <c r="C1434" s="43" t="s">
        <v>3289</v>
      </c>
      <c r="D1434" s="43" t="s">
        <v>3290</v>
      </c>
      <c r="E1434" s="43" t="s">
        <v>3291</v>
      </c>
    </row>
    <row r="1435" spans="1:5" x14ac:dyDescent="0.2">
      <c r="A1435" s="39">
        <v>1431</v>
      </c>
      <c r="B1435" s="40" t="s">
        <v>3292</v>
      </c>
      <c r="C1435" s="43" t="s">
        <v>3293</v>
      </c>
      <c r="D1435" s="43" t="s">
        <v>2669</v>
      </c>
      <c r="E1435" s="43" t="s">
        <v>409</v>
      </c>
    </row>
    <row r="1436" spans="1:5" x14ac:dyDescent="0.2">
      <c r="A1436" s="39">
        <v>1432</v>
      </c>
      <c r="B1436" s="40" t="s">
        <v>3294</v>
      </c>
      <c r="C1436" s="43" t="s">
        <v>3295</v>
      </c>
      <c r="D1436" s="43" t="s">
        <v>943</v>
      </c>
      <c r="E1436" s="43" t="s">
        <v>694</v>
      </c>
    </row>
    <row r="1437" spans="1:5" x14ac:dyDescent="0.2">
      <c r="A1437" s="39">
        <v>1433</v>
      </c>
      <c r="B1437" s="40" t="s">
        <v>3296</v>
      </c>
      <c r="C1437" s="43" t="s">
        <v>3297</v>
      </c>
      <c r="D1437" s="43" t="s">
        <v>1422</v>
      </c>
      <c r="E1437" s="43" t="s">
        <v>525</v>
      </c>
    </row>
    <row r="1438" spans="1:5" x14ac:dyDescent="0.2">
      <c r="A1438" s="39">
        <v>1434</v>
      </c>
      <c r="B1438" s="40" t="s">
        <v>3296</v>
      </c>
      <c r="C1438" s="43" t="s">
        <v>3297</v>
      </c>
      <c r="D1438" s="43" t="s">
        <v>1422</v>
      </c>
      <c r="E1438" s="43" t="s">
        <v>424</v>
      </c>
    </row>
    <row r="1439" spans="1:5" x14ac:dyDescent="0.2">
      <c r="A1439" s="39">
        <v>1435</v>
      </c>
      <c r="B1439" s="40" t="s">
        <v>3298</v>
      </c>
      <c r="C1439" s="43" t="s">
        <v>3299</v>
      </c>
      <c r="D1439" s="43" t="s">
        <v>1796</v>
      </c>
      <c r="E1439" s="43" t="s">
        <v>309</v>
      </c>
    </row>
    <row r="1440" spans="1:5" x14ac:dyDescent="0.2">
      <c r="A1440" s="39">
        <v>1436</v>
      </c>
      <c r="B1440" s="40" t="s">
        <v>3300</v>
      </c>
      <c r="C1440" s="43" t="s">
        <v>3301</v>
      </c>
      <c r="D1440" s="43" t="s">
        <v>404</v>
      </c>
      <c r="E1440" s="43" t="s">
        <v>508</v>
      </c>
    </row>
    <row r="1441" spans="1:5" x14ac:dyDescent="0.2">
      <c r="A1441" s="39">
        <v>1437</v>
      </c>
      <c r="B1441" s="40" t="s">
        <v>3302</v>
      </c>
      <c r="C1441" s="43" t="s">
        <v>3303</v>
      </c>
      <c r="D1441" s="43" t="s">
        <v>1053</v>
      </c>
      <c r="E1441" s="43" t="s">
        <v>475</v>
      </c>
    </row>
    <row r="1442" spans="1:5" x14ac:dyDescent="0.2">
      <c r="A1442" s="39">
        <v>1438</v>
      </c>
      <c r="B1442" s="40" t="s">
        <v>3304</v>
      </c>
      <c r="C1442" s="43" t="s">
        <v>3305</v>
      </c>
      <c r="D1442" s="43" t="s">
        <v>1840</v>
      </c>
      <c r="E1442" s="43" t="s">
        <v>390</v>
      </c>
    </row>
    <row r="1443" spans="1:5" x14ac:dyDescent="0.2">
      <c r="A1443" s="39">
        <v>1439</v>
      </c>
      <c r="B1443" s="40" t="s">
        <v>3306</v>
      </c>
      <c r="C1443" s="43" t="s">
        <v>3307</v>
      </c>
      <c r="D1443" s="43" t="s">
        <v>3308</v>
      </c>
      <c r="E1443" s="43" t="s">
        <v>413</v>
      </c>
    </row>
    <row r="1444" spans="1:5" x14ac:dyDescent="0.2">
      <c r="A1444" s="39">
        <v>1440</v>
      </c>
      <c r="B1444" s="40" t="s">
        <v>3309</v>
      </c>
      <c r="C1444" s="43" t="s">
        <v>3310</v>
      </c>
      <c r="D1444" s="43" t="s">
        <v>1778</v>
      </c>
      <c r="E1444" s="43" t="s">
        <v>1022</v>
      </c>
    </row>
    <row r="1445" spans="1:5" x14ac:dyDescent="0.2">
      <c r="A1445" s="39">
        <v>1441</v>
      </c>
      <c r="B1445" s="40" t="s">
        <v>3311</v>
      </c>
      <c r="C1445" s="43" t="s">
        <v>3312</v>
      </c>
      <c r="D1445" s="43" t="s">
        <v>686</v>
      </c>
      <c r="E1445" s="43" t="s">
        <v>687</v>
      </c>
    </row>
    <row r="1446" spans="1:5" x14ac:dyDescent="0.2">
      <c r="A1446" s="39">
        <v>1442</v>
      </c>
      <c r="B1446" s="40" t="s">
        <v>3313</v>
      </c>
      <c r="C1446" s="43" t="s">
        <v>3314</v>
      </c>
      <c r="D1446" s="43" t="s">
        <v>3308</v>
      </c>
      <c r="E1446" s="43" t="s">
        <v>413</v>
      </c>
    </row>
    <row r="1447" spans="1:5" x14ac:dyDescent="0.2">
      <c r="A1447" s="39">
        <v>1443</v>
      </c>
      <c r="B1447" s="40" t="s">
        <v>3315</v>
      </c>
      <c r="C1447" s="43" t="s">
        <v>65</v>
      </c>
      <c r="D1447" s="43" t="s">
        <v>3316</v>
      </c>
      <c r="E1447" s="43" t="s">
        <v>292</v>
      </c>
    </row>
    <row r="1448" spans="1:5" x14ac:dyDescent="0.2">
      <c r="A1448" s="39">
        <v>1444</v>
      </c>
      <c r="B1448" s="40" t="s">
        <v>3317</v>
      </c>
      <c r="C1448" s="43" t="s">
        <v>3318</v>
      </c>
      <c r="D1448" s="43" t="s">
        <v>2888</v>
      </c>
      <c r="E1448" s="43" t="s">
        <v>308</v>
      </c>
    </row>
    <row r="1449" spans="1:5" x14ac:dyDescent="0.2">
      <c r="A1449" s="39">
        <v>1445</v>
      </c>
      <c r="B1449" s="40" t="s">
        <v>3319</v>
      </c>
      <c r="C1449" s="43" t="s">
        <v>3320</v>
      </c>
      <c r="D1449" s="43" t="s">
        <v>3321</v>
      </c>
      <c r="E1449" s="43" t="s">
        <v>541</v>
      </c>
    </row>
    <row r="1450" spans="1:5" x14ac:dyDescent="0.2">
      <c r="A1450" s="39">
        <v>1446</v>
      </c>
      <c r="B1450" s="40" t="s">
        <v>3319</v>
      </c>
      <c r="C1450" s="43" t="s">
        <v>3320</v>
      </c>
      <c r="D1450" s="43" t="s">
        <v>3321</v>
      </c>
      <c r="E1450" s="43" t="s">
        <v>547</v>
      </c>
    </row>
    <row r="1451" spans="1:5" x14ac:dyDescent="0.2">
      <c r="A1451" s="39">
        <v>1447</v>
      </c>
      <c r="B1451" s="40" t="s">
        <v>3322</v>
      </c>
      <c r="C1451" s="43" t="s">
        <v>3323</v>
      </c>
      <c r="D1451" s="43" t="s">
        <v>3324</v>
      </c>
      <c r="E1451" s="43" t="s">
        <v>555</v>
      </c>
    </row>
    <row r="1452" spans="1:5" x14ac:dyDescent="0.2">
      <c r="A1452" s="39">
        <v>1448</v>
      </c>
      <c r="B1452" s="40" t="s">
        <v>3325</v>
      </c>
      <c r="C1452" s="43" t="s">
        <v>3326</v>
      </c>
      <c r="D1452" s="43" t="s">
        <v>1333</v>
      </c>
      <c r="E1452" s="43" t="s">
        <v>376</v>
      </c>
    </row>
    <row r="1453" spans="1:5" x14ac:dyDescent="0.2">
      <c r="A1453" s="39">
        <v>1449</v>
      </c>
      <c r="B1453" s="40" t="s">
        <v>3327</v>
      </c>
      <c r="C1453" s="43" t="s">
        <v>3328</v>
      </c>
      <c r="D1453" s="43" t="s">
        <v>3329</v>
      </c>
      <c r="E1453" s="43" t="s">
        <v>312</v>
      </c>
    </row>
    <row r="1454" spans="1:5" x14ac:dyDescent="0.2">
      <c r="A1454" s="39">
        <v>1450</v>
      </c>
      <c r="B1454" s="40" t="s">
        <v>3330</v>
      </c>
      <c r="C1454" s="43" t="s">
        <v>3331</v>
      </c>
      <c r="D1454" s="43" t="s">
        <v>1303</v>
      </c>
      <c r="E1454" s="43" t="s">
        <v>475</v>
      </c>
    </row>
    <row r="1455" spans="1:5" x14ac:dyDescent="0.2">
      <c r="A1455" s="39">
        <v>1451</v>
      </c>
      <c r="B1455" s="40" t="s">
        <v>3332</v>
      </c>
      <c r="C1455" s="43" t="s">
        <v>3333</v>
      </c>
      <c r="D1455" s="43" t="s">
        <v>1273</v>
      </c>
      <c r="E1455" s="43" t="s">
        <v>303</v>
      </c>
    </row>
    <row r="1456" spans="1:5" x14ac:dyDescent="0.2">
      <c r="A1456" s="39">
        <v>1452</v>
      </c>
      <c r="B1456" s="40" t="s">
        <v>3334</v>
      </c>
      <c r="C1456" s="43" t="s">
        <v>3335</v>
      </c>
      <c r="D1456" s="43" t="s">
        <v>583</v>
      </c>
      <c r="E1456" s="43" t="s">
        <v>516</v>
      </c>
    </row>
    <row r="1457" spans="1:5" x14ac:dyDescent="0.2">
      <c r="A1457" s="39">
        <v>1453</v>
      </c>
      <c r="B1457" s="40" t="s">
        <v>3336</v>
      </c>
      <c r="C1457" s="43" t="s">
        <v>3337</v>
      </c>
      <c r="D1457" s="43" t="s">
        <v>565</v>
      </c>
      <c r="E1457" s="43" t="s">
        <v>516</v>
      </c>
    </row>
    <row r="1458" spans="1:5" x14ac:dyDescent="0.2">
      <c r="A1458" s="39">
        <v>1454</v>
      </c>
      <c r="B1458" s="40" t="s">
        <v>3336</v>
      </c>
      <c r="C1458" s="43" t="s">
        <v>3337</v>
      </c>
      <c r="D1458" s="43" t="s">
        <v>565</v>
      </c>
      <c r="E1458" s="43" t="s">
        <v>424</v>
      </c>
    </row>
    <row r="1459" spans="1:5" x14ac:dyDescent="0.2">
      <c r="A1459" s="39">
        <v>1455</v>
      </c>
      <c r="B1459" s="40" t="s">
        <v>3338</v>
      </c>
      <c r="C1459" s="43" t="s">
        <v>3339</v>
      </c>
      <c r="D1459" s="43" t="s">
        <v>583</v>
      </c>
      <c r="E1459" s="43" t="s">
        <v>516</v>
      </c>
    </row>
    <row r="1460" spans="1:5" x14ac:dyDescent="0.2">
      <c r="A1460" s="39">
        <v>1456</v>
      </c>
      <c r="B1460" s="40" t="s">
        <v>3340</v>
      </c>
      <c r="C1460" s="43" t="s">
        <v>3341</v>
      </c>
      <c r="D1460" s="43" t="s">
        <v>583</v>
      </c>
      <c r="E1460" s="43" t="s">
        <v>516</v>
      </c>
    </row>
    <row r="1461" spans="1:5" x14ac:dyDescent="0.2">
      <c r="A1461" s="39">
        <v>1457</v>
      </c>
      <c r="B1461" s="40" t="s">
        <v>3342</v>
      </c>
      <c r="C1461" s="43" t="s">
        <v>3343</v>
      </c>
      <c r="D1461" s="43" t="s">
        <v>583</v>
      </c>
      <c r="E1461" s="43" t="s">
        <v>516</v>
      </c>
    </row>
    <row r="1462" spans="1:5" x14ac:dyDescent="0.2">
      <c r="A1462" s="39">
        <v>1458</v>
      </c>
      <c r="B1462" s="40" t="s">
        <v>3344</v>
      </c>
      <c r="C1462" s="43" t="s">
        <v>3345</v>
      </c>
      <c r="D1462" s="43" t="s">
        <v>865</v>
      </c>
      <c r="E1462" s="43" t="s">
        <v>516</v>
      </c>
    </row>
    <row r="1463" spans="1:5" x14ac:dyDescent="0.2">
      <c r="A1463" s="39">
        <v>1459</v>
      </c>
      <c r="B1463" s="40" t="s">
        <v>3346</v>
      </c>
      <c r="C1463" s="43" t="s">
        <v>3347</v>
      </c>
      <c r="D1463" s="43" t="s">
        <v>3348</v>
      </c>
      <c r="E1463" s="43" t="s">
        <v>304</v>
      </c>
    </row>
    <row r="1464" spans="1:5" x14ac:dyDescent="0.2">
      <c r="A1464" s="39">
        <v>1460</v>
      </c>
      <c r="B1464" s="40" t="s">
        <v>3349</v>
      </c>
      <c r="C1464" s="43" t="s">
        <v>3350</v>
      </c>
      <c r="D1464" s="43" t="s">
        <v>461</v>
      </c>
      <c r="E1464" s="43" t="s">
        <v>783</v>
      </c>
    </row>
    <row r="1465" spans="1:5" x14ac:dyDescent="0.2">
      <c r="A1465" s="39">
        <v>1461</v>
      </c>
      <c r="B1465" s="40" t="s">
        <v>3351</v>
      </c>
      <c r="C1465" s="43" t="s">
        <v>3352</v>
      </c>
      <c r="D1465" s="43" t="s">
        <v>1391</v>
      </c>
      <c r="E1465" s="43" t="s">
        <v>290</v>
      </c>
    </row>
    <row r="1466" spans="1:5" x14ac:dyDescent="0.2">
      <c r="A1466" s="39">
        <v>1462</v>
      </c>
      <c r="B1466" s="40" t="s">
        <v>3353</v>
      </c>
      <c r="C1466" s="43" t="s">
        <v>3354</v>
      </c>
      <c r="D1466" s="43" t="s">
        <v>1532</v>
      </c>
      <c r="E1466" s="43" t="s">
        <v>599</v>
      </c>
    </row>
    <row r="1467" spans="1:5" x14ac:dyDescent="0.2">
      <c r="A1467" s="39">
        <v>1463</v>
      </c>
      <c r="B1467" s="40" t="s">
        <v>3355</v>
      </c>
      <c r="C1467" s="43" t="s">
        <v>3356</v>
      </c>
      <c r="D1467" s="43" t="s">
        <v>441</v>
      </c>
      <c r="E1467" s="43" t="s">
        <v>424</v>
      </c>
    </row>
    <row r="1468" spans="1:5" x14ac:dyDescent="0.2">
      <c r="A1468" s="39">
        <v>1464</v>
      </c>
      <c r="B1468" s="40" t="s">
        <v>3357</v>
      </c>
      <c r="C1468" s="43" t="s">
        <v>3358</v>
      </c>
      <c r="D1468" s="43" t="s">
        <v>3348</v>
      </c>
      <c r="E1468" s="43" t="s">
        <v>304</v>
      </c>
    </row>
    <row r="1469" spans="1:5" x14ac:dyDescent="0.2">
      <c r="A1469" s="39">
        <v>1465</v>
      </c>
      <c r="B1469" s="40" t="s">
        <v>3359</v>
      </c>
      <c r="C1469" s="43" t="s">
        <v>3360</v>
      </c>
      <c r="D1469" s="43" t="s">
        <v>607</v>
      </c>
      <c r="E1469" s="43" t="s">
        <v>599</v>
      </c>
    </row>
    <row r="1470" spans="1:5" x14ac:dyDescent="0.2">
      <c r="A1470" s="39">
        <v>1466</v>
      </c>
      <c r="B1470" s="40" t="s">
        <v>3361</v>
      </c>
      <c r="C1470" s="43" t="s">
        <v>3362</v>
      </c>
      <c r="D1470" s="43" t="s">
        <v>607</v>
      </c>
      <c r="E1470" s="43" t="s">
        <v>599</v>
      </c>
    </row>
    <row r="1471" spans="1:5" x14ac:dyDescent="0.2">
      <c r="A1471" s="39">
        <v>1467</v>
      </c>
      <c r="B1471" s="40" t="s">
        <v>3363</v>
      </c>
      <c r="C1471" s="43" t="s">
        <v>3364</v>
      </c>
      <c r="D1471" s="43" t="s">
        <v>1808</v>
      </c>
      <c r="E1471" s="43" t="s">
        <v>462</v>
      </c>
    </row>
    <row r="1472" spans="1:5" x14ac:dyDescent="0.2">
      <c r="A1472" s="39">
        <v>1468</v>
      </c>
      <c r="B1472" s="40" t="s">
        <v>3363</v>
      </c>
      <c r="C1472" s="43" t="s">
        <v>3364</v>
      </c>
      <c r="D1472" s="43" t="s">
        <v>1808</v>
      </c>
      <c r="E1472" s="43" t="s">
        <v>966</v>
      </c>
    </row>
    <row r="1473" spans="1:5" x14ac:dyDescent="0.2">
      <c r="A1473" s="39">
        <v>1469</v>
      </c>
      <c r="B1473" s="40" t="s">
        <v>3365</v>
      </c>
      <c r="C1473" s="43" t="s">
        <v>3366</v>
      </c>
      <c r="D1473" s="43" t="s">
        <v>461</v>
      </c>
      <c r="E1473" s="43" t="s">
        <v>783</v>
      </c>
    </row>
    <row r="1474" spans="1:5" x14ac:dyDescent="0.2">
      <c r="A1474" s="39">
        <v>1470</v>
      </c>
      <c r="B1474" s="40" t="s">
        <v>3367</v>
      </c>
      <c r="C1474" s="43" t="s">
        <v>3368</v>
      </c>
      <c r="D1474" s="43" t="s">
        <v>612</v>
      </c>
      <c r="E1474" s="43" t="s">
        <v>613</v>
      </c>
    </row>
    <row r="1475" spans="1:5" x14ac:dyDescent="0.2">
      <c r="A1475" s="39">
        <v>1471</v>
      </c>
      <c r="B1475" s="40" t="s">
        <v>3369</v>
      </c>
      <c r="C1475" s="43" t="s">
        <v>3370</v>
      </c>
      <c r="D1475" s="43" t="s">
        <v>393</v>
      </c>
      <c r="E1475" s="43" t="s">
        <v>386</v>
      </c>
    </row>
    <row r="1476" spans="1:5" x14ac:dyDescent="0.2">
      <c r="A1476" s="39">
        <v>1472</v>
      </c>
      <c r="B1476" s="40" t="s">
        <v>3371</v>
      </c>
      <c r="C1476" s="43" t="s">
        <v>3372</v>
      </c>
      <c r="D1476" s="43" t="s">
        <v>709</v>
      </c>
      <c r="E1476" s="43" t="s">
        <v>525</v>
      </c>
    </row>
    <row r="1477" spans="1:5" x14ac:dyDescent="0.2">
      <c r="A1477" s="39">
        <v>1473</v>
      </c>
      <c r="B1477" s="40" t="s">
        <v>3373</v>
      </c>
      <c r="C1477" s="43" t="s">
        <v>3374</v>
      </c>
      <c r="D1477" s="43" t="s">
        <v>1036</v>
      </c>
      <c r="E1477" s="43" t="s">
        <v>512</v>
      </c>
    </row>
    <row r="1478" spans="1:5" x14ac:dyDescent="0.2">
      <c r="A1478" s="39">
        <v>1474</v>
      </c>
      <c r="B1478" s="40" t="s">
        <v>3375</v>
      </c>
      <c r="C1478" s="43" t="s">
        <v>3376</v>
      </c>
      <c r="D1478" s="43" t="s">
        <v>823</v>
      </c>
      <c r="E1478" s="43" t="s">
        <v>575</v>
      </c>
    </row>
    <row r="1479" spans="1:5" x14ac:dyDescent="0.2">
      <c r="A1479" s="39">
        <v>1475</v>
      </c>
      <c r="B1479" s="40" t="s">
        <v>3377</v>
      </c>
      <c r="C1479" s="43" t="s">
        <v>3378</v>
      </c>
      <c r="D1479" s="43" t="s">
        <v>3379</v>
      </c>
      <c r="E1479" s="43" t="s">
        <v>466</v>
      </c>
    </row>
    <row r="1480" spans="1:5" x14ac:dyDescent="0.2">
      <c r="A1480" s="39">
        <v>1476</v>
      </c>
      <c r="B1480" s="40" t="s">
        <v>3377</v>
      </c>
      <c r="C1480" s="43" t="s">
        <v>3378</v>
      </c>
      <c r="D1480" s="43" t="s">
        <v>3379</v>
      </c>
      <c r="E1480" s="43" t="s">
        <v>467</v>
      </c>
    </row>
    <row r="1481" spans="1:5" x14ac:dyDescent="0.2">
      <c r="A1481" s="39">
        <v>1477</v>
      </c>
      <c r="B1481" s="40" t="s">
        <v>3380</v>
      </c>
      <c r="C1481" s="43" t="s">
        <v>3381</v>
      </c>
      <c r="D1481" s="43" t="s">
        <v>3382</v>
      </c>
      <c r="E1481" s="43" t="s">
        <v>297</v>
      </c>
    </row>
    <row r="1482" spans="1:5" x14ac:dyDescent="0.2">
      <c r="A1482" s="39">
        <v>1478</v>
      </c>
      <c r="B1482" s="40" t="s">
        <v>3383</v>
      </c>
      <c r="C1482" s="43" t="s">
        <v>3384</v>
      </c>
      <c r="D1482" s="43" t="s">
        <v>1852</v>
      </c>
      <c r="E1482" s="43" t="s">
        <v>462</v>
      </c>
    </row>
    <row r="1483" spans="1:5" x14ac:dyDescent="0.2">
      <c r="A1483" s="39">
        <v>1479</v>
      </c>
      <c r="B1483" s="40" t="s">
        <v>3385</v>
      </c>
      <c r="C1483" s="43" t="s">
        <v>3386</v>
      </c>
      <c r="D1483" s="43" t="s">
        <v>834</v>
      </c>
      <c r="E1483" s="43" t="s">
        <v>462</v>
      </c>
    </row>
    <row r="1484" spans="1:5" x14ac:dyDescent="0.2">
      <c r="A1484" s="39">
        <v>1480</v>
      </c>
      <c r="B1484" s="40" t="s">
        <v>3387</v>
      </c>
      <c r="C1484" s="43" t="s">
        <v>3388</v>
      </c>
      <c r="D1484" s="43" t="s">
        <v>921</v>
      </c>
      <c r="E1484" s="43" t="s">
        <v>547</v>
      </c>
    </row>
    <row r="1485" spans="1:5" x14ac:dyDescent="0.2">
      <c r="A1485" s="39">
        <v>1481</v>
      </c>
      <c r="B1485" s="40" t="s">
        <v>3389</v>
      </c>
      <c r="C1485" s="43" t="s">
        <v>3390</v>
      </c>
      <c r="D1485" s="43" t="s">
        <v>724</v>
      </c>
      <c r="E1485" s="43" t="s">
        <v>687</v>
      </c>
    </row>
    <row r="1486" spans="1:5" x14ac:dyDescent="0.2">
      <c r="A1486" s="39">
        <v>1482</v>
      </c>
      <c r="B1486" s="40" t="s">
        <v>3391</v>
      </c>
      <c r="C1486" s="43" t="s">
        <v>3392</v>
      </c>
      <c r="D1486" s="43" t="s">
        <v>1056</v>
      </c>
      <c r="E1486" s="43" t="s">
        <v>405</v>
      </c>
    </row>
    <row r="1487" spans="1:5" x14ac:dyDescent="0.2">
      <c r="A1487" s="39">
        <v>1483</v>
      </c>
      <c r="B1487" s="40" t="s">
        <v>3391</v>
      </c>
      <c r="C1487" s="43" t="s">
        <v>3392</v>
      </c>
      <c r="D1487" s="43" t="s">
        <v>1056</v>
      </c>
      <c r="E1487" s="43" t="s">
        <v>547</v>
      </c>
    </row>
    <row r="1488" spans="1:5" x14ac:dyDescent="0.2">
      <c r="A1488" s="39">
        <v>1484</v>
      </c>
      <c r="B1488" s="40" t="s">
        <v>3393</v>
      </c>
      <c r="C1488" s="43" t="s">
        <v>3394</v>
      </c>
      <c r="D1488" s="43" t="s">
        <v>2403</v>
      </c>
      <c r="E1488" s="43" t="s">
        <v>481</v>
      </c>
    </row>
    <row r="1489" spans="1:5" x14ac:dyDescent="0.2">
      <c r="A1489" s="39">
        <v>1485</v>
      </c>
      <c r="B1489" s="40" t="s">
        <v>3395</v>
      </c>
      <c r="C1489" s="43" t="s">
        <v>3396</v>
      </c>
      <c r="D1489" s="43" t="s">
        <v>1477</v>
      </c>
      <c r="E1489" s="43" t="s">
        <v>296</v>
      </c>
    </row>
    <row r="1490" spans="1:5" x14ac:dyDescent="0.2">
      <c r="A1490" s="39">
        <v>1486</v>
      </c>
      <c r="B1490" s="40" t="s">
        <v>3397</v>
      </c>
      <c r="C1490" s="43" t="s">
        <v>3398</v>
      </c>
      <c r="D1490" s="43" t="s">
        <v>3250</v>
      </c>
      <c r="E1490" s="43" t="s">
        <v>512</v>
      </c>
    </row>
    <row r="1491" spans="1:5" x14ac:dyDescent="0.2">
      <c r="A1491" s="39">
        <v>1487</v>
      </c>
      <c r="B1491" s="40" t="s">
        <v>3397</v>
      </c>
      <c r="C1491" s="43" t="s">
        <v>3398</v>
      </c>
      <c r="D1491" s="43" t="s">
        <v>3250</v>
      </c>
      <c r="E1491" s="43" t="s">
        <v>420</v>
      </c>
    </row>
    <row r="1492" spans="1:5" x14ac:dyDescent="0.2">
      <c r="A1492" s="39">
        <v>1488</v>
      </c>
      <c r="B1492" s="40" t="s">
        <v>3399</v>
      </c>
      <c r="C1492" s="43" t="s">
        <v>3400</v>
      </c>
      <c r="D1492" s="43" t="s">
        <v>3401</v>
      </c>
      <c r="E1492" s="43" t="s">
        <v>397</v>
      </c>
    </row>
    <row r="1493" spans="1:5" x14ac:dyDescent="0.2">
      <c r="A1493" s="39">
        <v>1489</v>
      </c>
      <c r="B1493" s="40" t="s">
        <v>3399</v>
      </c>
      <c r="C1493" s="43" t="s">
        <v>3400</v>
      </c>
      <c r="D1493" s="43" t="s">
        <v>3401</v>
      </c>
      <c r="E1493" s="43" t="s">
        <v>409</v>
      </c>
    </row>
    <row r="1494" spans="1:5" x14ac:dyDescent="0.2">
      <c r="A1494" s="39">
        <v>1490</v>
      </c>
      <c r="B1494" s="40" t="s">
        <v>3402</v>
      </c>
      <c r="C1494" s="43" t="s">
        <v>3403</v>
      </c>
      <c r="D1494" s="43" t="s">
        <v>400</v>
      </c>
      <c r="E1494" s="43" t="s">
        <v>401</v>
      </c>
    </row>
    <row r="1495" spans="1:5" x14ac:dyDescent="0.2">
      <c r="A1495" s="39">
        <v>1491</v>
      </c>
      <c r="B1495" s="40" t="s">
        <v>3402</v>
      </c>
      <c r="C1495" s="43" t="s">
        <v>3403</v>
      </c>
      <c r="D1495" s="43" t="s">
        <v>400</v>
      </c>
      <c r="E1495" s="43" t="s">
        <v>471</v>
      </c>
    </row>
    <row r="1496" spans="1:5" x14ac:dyDescent="0.2">
      <c r="A1496" s="39">
        <v>1492</v>
      </c>
      <c r="B1496" s="40" t="s">
        <v>3404</v>
      </c>
      <c r="C1496" s="43" t="s">
        <v>3405</v>
      </c>
      <c r="D1496" s="43" t="s">
        <v>450</v>
      </c>
      <c r="E1496" s="43" t="s">
        <v>401</v>
      </c>
    </row>
    <row r="1497" spans="1:5" x14ac:dyDescent="0.2">
      <c r="A1497" s="39">
        <v>1493</v>
      </c>
      <c r="B1497" s="40" t="s">
        <v>3406</v>
      </c>
      <c r="C1497" s="43" t="s">
        <v>3407</v>
      </c>
      <c r="D1497" s="43" t="s">
        <v>1518</v>
      </c>
      <c r="E1497" s="43" t="s">
        <v>676</v>
      </c>
    </row>
    <row r="1498" spans="1:5" x14ac:dyDescent="0.2">
      <c r="A1498" s="39">
        <v>1494</v>
      </c>
      <c r="B1498" s="40" t="s">
        <v>3408</v>
      </c>
      <c r="C1498" s="43" t="s">
        <v>3409</v>
      </c>
      <c r="D1498" s="43" t="s">
        <v>1748</v>
      </c>
      <c r="E1498" s="43" t="s">
        <v>298</v>
      </c>
    </row>
    <row r="1499" spans="1:5" x14ac:dyDescent="0.2">
      <c r="A1499" s="39">
        <v>1495</v>
      </c>
      <c r="B1499" s="40" t="s">
        <v>3410</v>
      </c>
      <c r="C1499" s="43" t="s">
        <v>3411</v>
      </c>
      <c r="D1499" s="43" t="s">
        <v>820</v>
      </c>
      <c r="E1499" s="43" t="s">
        <v>810</v>
      </c>
    </row>
    <row r="1500" spans="1:5" x14ac:dyDescent="0.2">
      <c r="A1500" s="39">
        <v>1496</v>
      </c>
      <c r="B1500" s="40" t="s">
        <v>3412</v>
      </c>
      <c r="C1500" s="43" t="s">
        <v>3413</v>
      </c>
      <c r="D1500" s="43" t="s">
        <v>996</v>
      </c>
      <c r="E1500" s="43" t="s">
        <v>599</v>
      </c>
    </row>
    <row r="1501" spans="1:5" x14ac:dyDescent="0.2">
      <c r="A1501" s="39">
        <v>1497</v>
      </c>
      <c r="B1501" s="40" t="s">
        <v>3414</v>
      </c>
      <c r="C1501" s="43" t="s">
        <v>3415</v>
      </c>
      <c r="D1501" s="43" t="s">
        <v>498</v>
      </c>
      <c r="E1501" s="43" t="s">
        <v>308</v>
      </c>
    </row>
    <row r="1502" spans="1:5" x14ac:dyDescent="0.2">
      <c r="A1502" s="39">
        <v>1498</v>
      </c>
      <c r="B1502" s="40" t="s">
        <v>3416</v>
      </c>
      <c r="C1502" s="43" t="s">
        <v>3417</v>
      </c>
      <c r="D1502" s="43" t="s">
        <v>498</v>
      </c>
      <c r="E1502" s="43" t="s">
        <v>308</v>
      </c>
    </row>
    <row r="1503" spans="1:5" x14ac:dyDescent="0.2">
      <c r="A1503" s="39">
        <v>1499</v>
      </c>
      <c r="B1503" s="40" t="s">
        <v>3418</v>
      </c>
      <c r="C1503" s="43" t="s">
        <v>3419</v>
      </c>
      <c r="D1503" s="43" t="s">
        <v>498</v>
      </c>
      <c r="E1503" s="43" t="s">
        <v>308</v>
      </c>
    </row>
    <row r="1504" spans="1:5" x14ac:dyDescent="0.2">
      <c r="A1504" s="39">
        <v>1500</v>
      </c>
      <c r="B1504" s="40" t="s">
        <v>3420</v>
      </c>
      <c r="C1504" s="43" t="s">
        <v>3421</v>
      </c>
      <c r="D1504" s="43" t="s">
        <v>3422</v>
      </c>
      <c r="E1504" s="43" t="s">
        <v>298</v>
      </c>
    </row>
    <row r="1505" spans="1:5" x14ac:dyDescent="0.2">
      <c r="A1505" s="39">
        <v>1501</v>
      </c>
      <c r="B1505" s="40" t="s">
        <v>3423</v>
      </c>
      <c r="C1505" s="43" t="s">
        <v>3424</v>
      </c>
      <c r="D1505" s="43" t="s">
        <v>3425</v>
      </c>
      <c r="E1505" s="43" t="s">
        <v>305</v>
      </c>
    </row>
    <row r="1506" spans="1:5" x14ac:dyDescent="0.2">
      <c r="A1506" s="39">
        <v>1502</v>
      </c>
      <c r="B1506" s="40" t="s">
        <v>3426</v>
      </c>
      <c r="C1506" s="43" t="s">
        <v>3427</v>
      </c>
      <c r="D1506" s="43" t="s">
        <v>3425</v>
      </c>
      <c r="E1506" s="43" t="s">
        <v>305</v>
      </c>
    </row>
    <row r="1507" spans="1:5" x14ac:dyDescent="0.2">
      <c r="A1507" s="39">
        <v>1503</v>
      </c>
      <c r="B1507" s="40" t="s">
        <v>3428</v>
      </c>
      <c r="C1507" s="43" t="s">
        <v>279</v>
      </c>
      <c r="D1507" s="43" t="s">
        <v>1360</v>
      </c>
      <c r="E1507" s="43" t="s">
        <v>291</v>
      </c>
    </row>
    <row r="1508" spans="1:5" x14ac:dyDescent="0.2">
      <c r="A1508" s="39">
        <v>1504</v>
      </c>
      <c r="B1508" s="40" t="s">
        <v>3429</v>
      </c>
      <c r="C1508" s="43" t="s">
        <v>3430</v>
      </c>
      <c r="D1508" s="43" t="s">
        <v>441</v>
      </c>
      <c r="E1508" s="43" t="s">
        <v>424</v>
      </c>
    </row>
    <row r="1509" spans="1:5" x14ac:dyDescent="0.2">
      <c r="A1509" s="39">
        <v>1505</v>
      </c>
      <c r="B1509" s="40" t="s">
        <v>3431</v>
      </c>
      <c r="C1509" s="43" t="s">
        <v>3432</v>
      </c>
      <c r="D1509" s="43" t="s">
        <v>1593</v>
      </c>
      <c r="E1509" s="43" t="s">
        <v>599</v>
      </c>
    </row>
    <row r="1510" spans="1:5" x14ac:dyDescent="0.2">
      <c r="A1510" s="39">
        <v>1506</v>
      </c>
      <c r="B1510" s="40" t="s">
        <v>3433</v>
      </c>
      <c r="C1510" s="43" t="s">
        <v>3434</v>
      </c>
      <c r="D1510" s="43" t="s">
        <v>385</v>
      </c>
      <c r="E1510" s="43" t="s">
        <v>386</v>
      </c>
    </row>
    <row r="1511" spans="1:5" x14ac:dyDescent="0.2">
      <c r="A1511" s="39">
        <v>1507</v>
      </c>
      <c r="B1511" s="40" t="s">
        <v>3435</v>
      </c>
      <c r="C1511" s="43" t="s">
        <v>3436</v>
      </c>
      <c r="D1511" s="43" t="s">
        <v>396</v>
      </c>
      <c r="E1511" s="43" t="s">
        <v>397</v>
      </c>
    </row>
    <row r="1512" spans="1:5" x14ac:dyDescent="0.2">
      <c r="A1512" s="39">
        <v>1508</v>
      </c>
      <c r="B1512" s="40" t="s">
        <v>3437</v>
      </c>
      <c r="C1512" s="43" t="s">
        <v>3438</v>
      </c>
      <c r="D1512" s="43" t="s">
        <v>583</v>
      </c>
      <c r="E1512" s="43" t="s">
        <v>516</v>
      </c>
    </row>
    <row r="1513" spans="1:5" x14ac:dyDescent="0.2">
      <c r="A1513" s="39">
        <v>1509</v>
      </c>
      <c r="B1513" s="40" t="s">
        <v>3439</v>
      </c>
      <c r="C1513" s="43" t="s">
        <v>3440</v>
      </c>
      <c r="D1513" s="43" t="s">
        <v>963</v>
      </c>
      <c r="E1513" s="43" t="s">
        <v>420</v>
      </c>
    </row>
    <row r="1514" spans="1:5" x14ac:dyDescent="0.2">
      <c r="A1514" s="39">
        <v>1510</v>
      </c>
      <c r="B1514" s="40" t="s">
        <v>3441</v>
      </c>
      <c r="C1514" s="43" t="s">
        <v>3442</v>
      </c>
      <c r="D1514" s="43" t="s">
        <v>1450</v>
      </c>
      <c r="E1514" s="43" t="s">
        <v>499</v>
      </c>
    </row>
    <row r="1515" spans="1:5" x14ac:dyDescent="0.2">
      <c r="A1515" s="39">
        <v>1511</v>
      </c>
      <c r="B1515" s="40" t="s">
        <v>3443</v>
      </c>
      <c r="C1515" s="43" t="s">
        <v>3444</v>
      </c>
      <c r="D1515" s="43" t="s">
        <v>1450</v>
      </c>
      <c r="E1515" s="43" t="s">
        <v>308</v>
      </c>
    </row>
    <row r="1516" spans="1:5" x14ac:dyDescent="0.2">
      <c r="A1516" s="39">
        <v>1512</v>
      </c>
      <c r="B1516" s="40" t="s">
        <v>3443</v>
      </c>
      <c r="C1516" s="43" t="s">
        <v>3444</v>
      </c>
      <c r="D1516" s="43" t="s">
        <v>1450</v>
      </c>
      <c r="E1516" s="43" t="s">
        <v>499</v>
      </c>
    </row>
    <row r="1517" spans="1:5" x14ac:dyDescent="0.2">
      <c r="A1517" s="39">
        <v>1513</v>
      </c>
      <c r="B1517" s="40" t="s">
        <v>3445</v>
      </c>
      <c r="C1517" s="43" t="s">
        <v>3446</v>
      </c>
      <c r="D1517" s="43" t="s">
        <v>921</v>
      </c>
      <c r="E1517" s="43" t="s">
        <v>547</v>
      </c>
    </row>
    <row r="1518" spans="1:5" x14ac:dyDescent="0.2">
      <c r="A1518" s="39">
        <v>1514</v>
      </c>
      <c r="B1518" s="40" t="s">
        <v>3447</v>
      </c>
      <c r="C1518" s="43" t="s">
        <v>3448</v>
      </c>
      <c r="D1518" s="43" t="s">
        <v>1005</v>
      </c>
      <c r="E1518" s="43" t="s">
        <v>525</v>
      </c>
    </row>
    <row r="1519" spans="1:5" x14ac:dyDescent="0.2">
      <c r="A1519" s="39">
        <v>1515</v>
      </c>
      <c r="B1519" s="40" t="s">
        <v>3449</v>
      </c>
      <c r="C1519" s="43" t="s">
        <v>3450</v>
      </c>
      <c r="D1519" s="43" t="s">
        <v>1465</v>
      </c>
      <c r="E1519" s="43" t="s">
        <v>966</v>
      </c>
    </row>
    <row r="1520" spans="1:5" x14ac:dyDescent="0.2">
      <c r="A1520" s="39">
        <v>1516</v>
      </c>
      <c r="B1520" s="40" t="s">
        <v>3451</v>
      </c>
      <c r="C1520" s="43" t="s">
        <v>3452</v>
      </c>
      <c r="D1520" s="43" t="s">
        <v>2386</v>
      </c>
      <c r="E1520" s="43" t="s">
        <v>762</v>
      </c>
    </row>
    <row r="1521" spans="1:5" x14ac:dyDescent="0.2">
      <c r="A1521" s="39">
        <v>1517</v>
      </c>
      <c r="B1521" s="40" t="s">
        <v>3453</v>
      </c>
      <c r="C1521" s="43" t="s">
        <v>3454</v>
      </c>
      <c r="D1521" s="43" t="s">
        <v>2386</v>
      </c>
      <c r="E1521" s="43" t="s">
        <v>762</v>
      </c>
    </row>
    <row r="1522" spans="1:5" x14ac:dyDescent="0.2">
      <c r="A1522" s="39">
        <v>1518</v>
      </c>
      <c r="B1522" s="40" t="s">
        <v>3455</v>
      </c>
      <c r="C1522" s="43" t="s">
        <v>3456</v>
      </c>
      <c r="D1522" s="43" t="s">
        <v>3457</v>
      </c>
      <c r="E1522" s="43" t="s">
        <v>409</v>
      </c>
    </row>
    <row r="1523" spans="1:5" x14ac:dyDescent="0.2">
      <c r="A1523" s="39">
        <v>1519</v>
      </c>
      <c r="B1523" s="40" t="s">
        <v>3458</v>
      </c>
      <c r="C1523" s="43" t="s">
        <v>3459</v>
      </c>
      <c r="D1523" s="43" t="s">
        <v>595</v>
      </c>
      <c r="E1523" s="43" t="s">
        <v>731</v>
      </c>
    </row>
    <row r="1524" spans="1:5" x14ac:dyDescent="0.2">
      <c r="A1524" s="39">
        <v>1520</v>
      </c>
      <c r="B1524" s="40" t="s">
        <v>3460</v>
      </c>
      <c r="C1524" s="43" t="s">
        <v>3461</v>
      </c>
      <c r="D1524" s="43" t="s">
        <v>595</v>
      </c>
      <c r="E1524" s="43" t="s">
        <v>731</v>
      </c>
    </row>
    <row r="1525" spans="1:5" x14ac:dyDescent="0.2">
      <c r="A1525" s="39">
        <v>1521</v>
      </c>
      <c r="B1525" s="40" t="s">
        <v>3462</v>
      </c>
      <c r="C1525" s="43" t="s">
        <v>3463</v>
      </c>
      <c r="D1525" s="43" t="s">
        <v>3464</v>
      </c>
      <c r="E1525" s="43" t="s">
        <v>431</v>
      </c>
    </row>
    <row r="1526" spans="1:5" x14ac:dyDescent="0.2">
      <c r="A1526" s="39">
        <v>1522</v>
      </c>
      <c r="B1526" s="40" t="s">
        <v>3465</v>
      </c>
      <c r="C1526" s="43" t="s">
        <v>3466</v>
      </c>
      <c r="D1526" s="43" t="s">
        <v>385</v>
      </c>
      <c r="E1526" s="43" t="s">
        <v>386</v>
      </c>
    </row>
    <row r="1527" spans="1:5" x14ac:dyDescent="0.2">
      <c r="A1527" s="39">
        <v>1523</v>
      </c>
      <c r="B1527" s="40" t="s">
        <v>3467</v>
      </c>
      <c r="C1527" s="43" t="s">
        <v>3468</v>
      </c>
      <c r="D1527" s="43" t="s">
        <v>1510</v>
      </c>
      <c r="E1527" s="43" t="s">
        <v>731</v>
      </c>
    </row>
    <row r="1528" spans="1:5" x14ac:dyDescent="0.2">
      <c r="A1528" s="39">
        <v>1524</v>
      </c>
      <c r="B1528" s="40" t="s">
        <v>3469</v>
      </c>
      <c r="C1528" s="43" t="s">
        <v>3470</v>
      </c>
      <c r="D1528" s="43" t="s">
        <v>730</v>
      </c>
      <c r="E1528" s="43" t="s">
        <v>731</v>
      </c>
    </row>
    <row r="1529" spans="1:5" x14ac:dyDescent="0.2">
      <c r="A1529" s="39">
        <v>1525</v>
      </c>
      <c r="B1529" s="40" t="s">
        <v>3471</v>
      </c>
      <c r="C1529" s="43" t="s">
        <v>3472</v>
      </c>
      <c r="D1529" s="43" t="s">
        <v>554</v>
      </c>
      <c r="E1529" s="43" t="s">
        <v>555</v>
      </c>
    </row>
    <row r="1530" spans="1:5" x14ac:dyDescent="0.2">
      <c r="A1530" s="39">
        <v>1526</v>
      </c>
      <c r="B1530" s="40" t="s">
        <v>3473</v>
      </c>
      <c r="C1530" s="43" t="s">
        <v>3474</v>
      </c>
      <c r="D1530" s="43" t="s">
        <v>640</v>
      </c>
      <c r="E1530" s="43" t="s">
        <v>386</v>
      </c>
    </row>
    <row r="1531" spans="1:5" x14ac:dyDescent="0.2">
      <c r="A1531" s="39">
        <v>1527</v>
      </c>
      <c r="B1531" s="40" t="s">
        <v>3475</v>
      </c>
      <c r="C1531" s="43" t="s">
        <v>3476</v>
      </c>
      <c r="D1531" s="43" t="s">
        <v>823</v>
      </c>
      <c r="E1531" s="43" t="s">
        <v>575</v>
      </c>
    </row>
    <row r="1532" spans="1:5" x14ac:dyDescent="0.2">
      <c r="A1532" s="39">
        <v>1528</v>
      </c>
      <c r="B1532" s="40" t="s">
        <v>3477</v>
      </c>
      <c r="C1532" s="43" t="s">
        <v>3478</v>
      </c>
      <c r="D1532" s="43" t="s">
        <v>823</v>
      </c>
      <c r="E1532" s="43" t="s">
        <v>575</v>
      </c>
    </row>
    <row r="1533" spans="1:5" x14ac:dyDescent="0.2">
      <c r="A1533" s="39">
        <v>1529</v>
      </c>
      <c r="B1533" s="40" t="s">
        <v>3479</v>
      </c>
      <c r="C1533" s="43" t="s">
        <v>3480</v>
      </c>
      <c r="D1533" s="43" t="s">
        <v>2888</v>
      </c>
      <c r="E1533" s="43" t="s">
        <v>308</v>
      </c>
    </row>
    <row r="1534" spans="1:5" x14ac:dyDescent="0.2">
      <c r="A1534" s="39">
        <v>1530</v>
      </c>
      <c r="B1534" s="40" t="s">
        <v>3481</v>
      </c>
      <c r="C1534" s="43" t="s">
        <v>3482</v>
      </c>
      <c r="D1534" s="43" t="s">
        <v>1474</v>
      </c>
      <c r="E1534" s="43" t="s">
        <v>525</v>
      </c>
    </row>
    <row r="1535" spans="1:5" x14ac:dyDescent="0.2">
      <c r="A1535" s="39">
        <v>1531</v>
      </c>
      <c r="B1535" s="40" t="s">
        <v>3483</v>
      </c>
      <c r="C1535" s="43" t="s">
        <v>3484</v>
      </c>
      <c r="D1535" s="43" t="s">
        <v>1213</v>
      </c>
      <c r="E1535" s="43" t="s">
        <v>424</v>
      </c>
    </row>
    <row r="1536" spans="1:5" x14ac:dyDescent="0.2">
      <c r="A1536" s="39">
        <v>1532</v>
      </c>
      <c r="B1536" s="40" t="s">
        <v>3485</v>
      </c>
      <c r="C1536" s="43" t="s">
        <v>3486</v>
      </c>
      <c r="D1536" s="43" t="s">
        <v>3069</v>
      </c>
      <c r="E1536" s="43" t="s">
        <v>405</v>
      </c>
    </row>
    <row r="1537" spans="1:5" x14ac:dyDescent="0.2">
      <c r="A1537" s="39">
        <v>1533</v>
      </c>
      <c r="B1537" s="40" t="s">
        <v>3485</v>
      </c>
      <c r="C1537" s="43" t="s">
        <v>3486</v>
      </c>
      <c r="D1537" s="43" t="s">
        <v>3069</v>
      </c>
      <c r="E1537" s="43" t="s">
        <v>810</v>
      </c>
    </row>
    <row r="1538" spans="1:5" x14ac:dyDescent="0.2">
      <c r="A1538" s="39">
        <v>1534</v>
      </c>
      <c r="B1538" s="40" t="s">
        <v>3487</v>
      </c>
      <c r="C1538" s="43" t="s">
        <v>3488</v>
      </c>
      <c r="D1538" s="43" t="s">
        <v>3489</v>
      </c>
      <c r="E1538" s="43" t="s">
        <v>762</v>
      </c>
    </row>
    <row r="1539" spans="1:5" x14ac:dyDescent="0.2">
      <c r="A1539" s="39">
        <v>1535</v>
      </c>
      <c r="B1539" s="40" t="s">
        <v>3490</v>
      </c>
      <c r="C1539" s="43" t="s">
        <v>3491</v>
      </c>
      <c r="D1539" s="43" t="s">
        <v>562</v>
      </c>
      <c r="E1539" s="43" t="s">
        <v>409</v>
      </c>
    </row>
    <row r="1540" spans="1:5" x14ac:dyDescent="0.2">
      <c r="A1540" s="39">
        <v>1536</v>
      </c>
      <c r="B1540" s="40" t="s">
        <v>3492</v>
      </c>
      <c r="C1540" s="43" t="s">
        <v>3493</v>
      </c>
      <c r="D1540" s="43" t="s">
        <v>1649</v>
      </c>
      <c r="E1540" s="43" t="s">
        <v>289</v>
      </c>
    </row>
    <row r="1541" spans="1:5" x14ac:dyDescent="0.2">
      <c r="A1541" s="39">
        <v>1537</v>
      </c>
      <c r="B1541" s="40" t="s">
        <v>3494</v>
      </c>
      <c r="C1541" s="43" t="s">
        <v>3495</v>
      </c>
      <c r="D1541" s="43" t="s">
        <v>1126</v>
      </c>
      <c r="E1541" s="43" t="s">
        <v>555</v>
      </c>
    </row>
    <row r="1542" spans="1:5" x14ac:dyDescent="0.2">
      <c r="A1542" s="39">
        <v>1538</v>
      </c>
      <c r="B1542" s="40" t="s">
        <v>3494</v>
      </c>
      <c r="C1542" s="43" t="s">
        <v>3495</v>
      </c>
      <c r="D1542" s="43" t="s">
        <v>1126</v>
      </c>
      <c r="E1542" s="43" t="s">
        <v>413</v>
      </c>
    </row>
    <row r="1543" spans="1:5" x14ac:dyDescent="0.2">
      <c r="A1543" s="39">
        <v>1539</v>
      </c>
      <c r="B1543" s="40" t="s">
        <v>3496</v>
      </c>
      <c r="C1543" s="43" t="s">
        <v>3497</v>
      </c>
      <c r="D1543" s="43" t="s">
        <v>2858</v>
      </c>
      <c r="E1543" s="43" t="s">
        <v>547</v>
      </c>
    </row>
    <row r="1544" spans="1:5" x14ac:dyDescent="0.2">
      <c r="A1544" s="39">
        <v>1540</v>
      </c>
      <c r="B1544" s="40" t="s">
        <v>3498</v>
      </c>
      <c r="C1544" s="43" t="s">
        <v>3499</v>
      </c>
      <c r="D1544" s="43" t="s">
        <v>607</v>
      </c>
      <c r="E1544" s="43" t="s">
        <v>599</v>
      </c>
    </row>
    <row r="1545" spans="1:5" x14ac:dyDescent="0.2">
      <c r="A1545" s="39">
        <v>1541</v>
      </c>
      <c r="B1545" s="40" t="s">
        <v>3500</v>
      </c>
      <c r="C1545" s="43" t="s">
        <v>3501</v>
      </c>
      <c r="D1545" s="43" t="s">
        <v>3502</v>
      </c>
      <c r="E1545" s="43" t="s">
        <v>481</v>
      </c>
    </row>
    <row r="1546" spans="1:5" x14ac:dyDescent="0.2">
      <c r="A1546" s="39">
        <v>1542</v>
      </c>
      <c r="B1546" s="40" t="s">
        <v>3503</v>
      </c>
      <c r="C1546" s="43" t="s">
        <v>3504</v>
      </c>
      <c r="D1546" s="43" t="s">
        <v>1805</v>
      </c>
      <c r="E1546" s="43" t="s">
        <v>551</v>
      </c>
    </row>
    <row r="1547" spans="1:5" x14ac:dyDescent="0.2">
      <c r="A1547" s="39">
        <v>1543</v>
      </c>
      <c r="B1547" s="40" t="s">
        <v>3505</v>
      </c>
      <c r="C1547" s="43" t="s">
        <v>3506</v>
      </c>
      <c r="D1547" s="43" t="s">
        <v>3507</v>
      </c>
      <c r="E1547" s="43" t="s">
        <v>525</v>
      </c>
    </row>
    <row r="1548" spans="1:5" x14ac:dyDescent="0.2">
      <c r="A1548" s="39">
        <v>1544</v>
      </c>
      <c r="B1548" s="40" t="s">
        <v>3508</v>
      </c>
      <c r="C1548" s="43" t="s">
        <v>3509</v>
      </c>
      <c r="D1548" s="43" t="s">
        <v>3507</v>
      </c>
      <c r="E1548" s="43" t="s">
        <v>525</v>
      </c>
    </row>
    <row r="1549" spans="1:5" x14ac:dyDescent="0.2">
      <c r="A1549" s="39">
        <v>1545</v>
      </c>
      <c r="B1549" s="40" t="s">
        <v>3510</v>
      </c>
      <c r="C1549" s="43" t="s">
        <v>3511</v>
      </c>
      <c r="D1549" s="43" t="s">
        <v>2107</v>
      </c>
      <c r="E1549" s="43" t="s">
        <v>291</v>
      </c>
    </row>
    <row r="1550" spans="1:5" x14ac:dyDescent="0.2">
      <c r="A1550" s="39">
        <v>1546</v>
      </c>
      <c r="B1550" s="40" t="s">
        <v>3512</v>
      </c>
      <c r="C1550" s="43" t="s">
        <v>3513</v>
      </c>
      <c r="D1550" s="43" t="s">
        <v>1126</v>
      </c>
      <c r="E1550" s="43" t="s">
        <v>555</v>
      </c>
    </row>
    <row r="1551" spans="1:5" x14ac:dyDescent="0.2">
      <c r="A1551" s="39">
        <v>1547</v>
      </c>
      <c r="B1551" s="40" t="s">
        <v>3514</v>
      </c>
      <c r="C1551" s="43" t="s">
        <v>3515</v>
      </c>
      <c r="D1551" s="43" t="s">
        <v>3516</v>
      </c>
      <c r="E1551" s="43" t="s">
        <v>694</v>
      </c>
    </row>
    <row r="1552" spans="1:5" x14ac:dyDescent="0.2">
      <c r="A1552" s="39">
        <v>1548</v>
      </c>
      <c r="B1552" s="40" t="s">
        <v>3517</v>
      </c>
      <c r="C1552" s="43" t="s">
        <v>3518</v>
      </c>
      <c r="D1552" s="43" t="s">
        <v>3519</v>
      </c>
      <c r="E1552" s="43" t="s">
        <v>694</v>
      </c>
    </row>
    <row r="1553" spans="1:5" x14ac:dyDescent="0.2">
      <c r="A1553" s="39">
        <v>1549</v>
      </c>
      <c r="B1553" s="40" t="s">
        <v>3520</v>
      </c>
      <c r="C1553" s="43" t="s">
        <v>3521</v>
      </c>
      <c r="D1553" s="43" t="s">
        <v>3522</v>
      </c>
      <c r="E1553" s="43" t="s">
        <v>731</v>
      </c>
    </row>
    <row r="1554" spans="1:5" x14ac:dyDescent="0.2">
      <c r="A1554" s="39">
        <v>1550</v>
      </c>
      <c r="B1554" s="40" t="s">
        <v>3523</v>
      </c>
      <c r="C1554" s="43" t="s">
        <v>3524</v>
      </c>
      <c r="D1554" s="43" t="s">
        <v>654</v>
      </c>
      <c r="E1554" s="43" t="s">
        <v>599</v>
      </c>
    </row>
    <row r="1555" spans="1:5" x14ac:dyDescent="0.2">
      <c r="A1555" s="39">
        <v>1551</v>
      </c>
      <c r="B1555" s="40" t="s">
        <v>3523</v>
      </c>
      <c r="C1555" s="43" t="s">
        <v>3524</v>
      </c>
      <c r="D1555" s="43" t="s">
        <v>654</v>
      </c>
      <c r="E1555" s="43" t="s">
        <v>547</v>
      </c>
    </row>
    <row r="1556" spans="1:5" x14ac:dyDescent="0.2">
      <c r="A1556" s="39">
        <v>1552</v>
      </c>
      <c r="B1556" s="40" t="s">
        <v>3525</v>
      </c>
      <c r="C1556" s="43" t="s">
        <v>3526</v>
      </c>
      <c r="D1556" s="43" t="s">
        <v>2319</v>
      </c>
      <c r="E1556" s="43" t="s">
        <v>547</v>
      </c>
    </row>
    <row r="1557" spans="1:5" x14ac:dyDescent="0.2">
      <c r="A1557" s="39">
        <v>1553</v>
      </c>
      <c r="B1557" s="40" t="s">
        <v>3527</v>
      </c>
      <c r="C1557" s="43" t="s">
        <v>3528</v>
      </c>
      <c r="D1557" s="43" t="s">
        <v>1126</v>
      </c>
      <c r="E1557" s="43" t="s">
        <v>555</v>
      </c>
    </row>
    <row r="1558" spans="1:5" x14ac:dyDescent="0.2">
      <c r="A1558" s="39">
        <v>1554</v>
      </c>
      <c r="B1558" s="40" t="s">
        <v>3529</v>
      </c>
      <c r="C1558" s="43" t="s">
        <v>3530</v>
      </c>
      <c r="D1558" s="43" t="s">
        <v>461</v>
      </c>
      <c r="E1558" s="43" t="s">
        <v>376</v>
      </c>
    </row>
    <row r="1559" spans="1:5" x14ac:dyDescent="0.2">
      <c r="A1559" s="39">
        <v>1555</v>
      </c>
      <c r="B1559" s="40" t="s">
        <v>3531</v>
      </c>
      <c r="C1559" s="43" t="s">
        <v>3532</v>
      </c>
      <c r="D1559" s="43" t="s">
        <v>1079</v>
      </c>
      <c r="E1559" s="43" t="s">
        <v>599</v>
      </c>
    </row>
    <row r="1560" spans="1:5" x14ac:dyDescent="0.2">
      <c r="A1560" s="39">
        <v>1556</v>
      </c>
      <c r="B1560" s="40" t="s">
        <v>3533</v>
      </c>
      <c r="C1560" s="43" t="s">
        <v>3534</v>
      </c>
      <c r="D1560" s="43" t="s">
        <v>993</v>
      </c>
      <c r="E1560" s="43" t="s">
        <v>613</v>
      </c>
    </row>
    <row r="1561" spans="1:5" x14ac:dyDescent="0.2">
      <c r="A1561" s="39">
        <v>1557</v>
      </c>
      <c r="B1561" s="40" t="s">
        <v>3535</v>
      </c>
      <c r="C1561" s="43" t="s">
        <v>3536</v>
      </c>
      <c r="D1561" s="43" t="s">
        <v>3537</v>
      </c>
      <c r="E1561" s="43" t="s">
        <v>541</v>
      </c>
    </row>
    <row r="1562" spans="1:5" x14ac:dyDescent="0.2">
      <c r="A1562" s="39">
        <v>1558</v>
      </c>
      <c r="B1562" s="40" t="s">
        <v>3538</v>
      </c>
      <c r="C1562" s="43" t="s">
        <v>3539</v>
      </c>
      <c r="D1562" s="43" t="s">
        <v>3540</v>
      </c>
      <c r="E1562" s="43" t="s">
        <v>431</v>
      </c>
    </row>
    <row r="1563" spans="1:5" x14ac:dyDescent="0.2">
      <c r="A1563" s="39">
        <v>1559</v>
      </c>
      <c r="B1563" s="40" t="s">
        <v>3538</v>
      </c>
      <c r="C1563" s="43" t="s">
        <v>3539</v>
      </c>
      <c r="D1563" s="43" t="s">
        <v>3540</v>
      </c>
      <c r="E1563" s="43" t="s">
        <v>551</v>
      </c>
    </row>
    <row r="1564" spans="1:5" x14ac:dyDescent="0.2">
      <c r="A1564" s="39">
        <v>1560</v>
      </c>
      <c r="B1564" s="40" t="s">
        <v>3541</v>
      </c>
      <c r="C1564" s="43" t="s">
        <v>3542</v>
      </c>
      <c r="D1564" s="43" t="s">
        <v>2967</v>
      </c>
      <c r="E1564" s="43" t="s">
        <v>516</v>
      </c>
    </row>
    <row r="1565" spans="1:5" x14ac:dyDescent="0.2">
      <c r="A1565" s="39">
        <v>1561</v>
      </c>
      <c r="B1565" s="40" t="s">
        <v>3541</v>
      </c>
      <c r="C1565" s="43" t="s">
        <v>3542</v>
      </c>
      <c r="D1565" s="43" t="s">
        <v>2967</v>
      </c>
      <c r="E1565" s="43" t="s">
        <v>390</v>
      </c>
    </row>
    <row r="1566" spans="1:5" x14ac:dyDescent="0.2">
      <c r="A1566" s="39">
        <v>1562</v>
      </c>
      <c r="B1566" s="40" t="s">
        <v>3543</v>
      </c>
      <c r="C1566" s="43" t="s">
        <v>3544</v>
      </c>
      <c r="D1566" s="43" t="s">
        <v>823</v>
      </c>
      <c r="E1566" s="43" t="s">
        <v>575</v>
      </c>
    </row>
    <row r="1567" spans="1:5" x14ac:dyDescent="0.2">
      <c r="A1567" s="39">
        <v>1563</v>
      </c>
      <c r="B1567" s="40" t="s">
        <v>3545</v>
      </c>
      <c r="C1567" s="43" t="s">
        <v>3546</v>
      </c>
      <c r="D1567" s="43" t="s">
        <v>1622</v>
      </c>
      <c r="E1567" s="43" t="s">
        <v>739</v>
      </c>
    </row>
    <row r="1568" spans="1:5" x14ac:dyDescent="0.2">
      <c r="A1568" s="39">
        <v>1564</v>
      </c>
      <c r="B1568" s="40" t="s">
        <v>3547</v>
      </c>
      <c r="C1568" s="43" t="s">
        <v>3548</v>
      </c>
      <c r="D1568" s="43" t="s">
        <v>2440</v>
      </c>
      <c r="E1568" s="43" t="s">
        <v>753</v>
      </c>
    </row>
    <row r="1569" spans="1:5" x14ac:dyDescent="0.2">
      <c r="A1569" s="39">
        <v>1565</v>
      </c>
      <c r="B1569" s="40" t="s">
        <v>3549</v>
      </c>
      <c r="C1569" s="43" t="s">
        <v>3550</v>
      </c>
      <c r="D1569" s="43" t="s">
        <v>562</v>
      </c>
      <c r="E1569" s="43" t="s">
        <v>409</v>
      </c>
    </row>
    <row r="1570" spans="1:5" x14ac:dyDescent="0.2">
      <c r="A1570" s="39">
        <v>1566</v>
      </c>
      <c r="B1570" s="40" t="s">
        <v>3551</v>
      </c>
      <c r="C1570" s="43" t="s">
        <v>3552</v>
      </c>
      <c r="D1570" s="43" t="s">
        <v>3553</v>
      </c>
      <c r="E1570" s="43" t="s">
        <v>409</v>
      </c>
    </row>
    <row r="1571" spans="1:5" x14ac:dyDescent="0.2">
      <c r="A1571" s="39">
        <v>1567</v>
      </c>
      <c r="B1571" s="40" t="s">
        <v>3554</v>
      </c>
      <c r="C1571" s="43" t="s">
        <v>3555</v>
      </c>
      <c r="D1571" s="43" t="s">
        <v>1206</v>
      </c>
      <c r="E1571" s="43" t="s">
        <v>499</v>
      </c>
    </row>
    <row r="1572" spans="1:5" x14ac:dyDescent="0.2">
      <c r="A1572" s="39">
        <v>1568</v>
      </c>
      <c r="B1572" s="40" t="s">
        <v>3556</v>
      </c>
      <c r="C1572" s="43" t="s">
        <v>3557</v>
      </c>
      <c r="D1572" s="43" t="s">
        <v>2734</v>
      </c>
      <c r="E1572" s="43" t="s">
        <v>1745</v>
      </c>
    </row>
    <row r="1573" spans="1:5" x14ac:dyDescent="0.2">
      <c r="A1573" s="39">
        <v>1569</v>
      </c>
      <c r="B1573" s="40" t="s">
        <v>3558</v>
      </c>
      <c r="C1573" s="43" t="s">
        <v>3559</v>
      </c>
      <c r="D1573" s="43" t="s">
        <v>1126</v>
      </c>
      <c r="E1573" s="43" t="s">
        <v>551</v>
      </c>
    </row>
    <row r="1574" spans="1:5" x14ac:dyDescent="0.2">
      <c r="A1574" s="39">
        <v>1570</v>
      </c>
      <c r="B1574" s="40" t="s">
        <v>3560</v>
      </c>
      <c r="C1574" s="43" t="s">
        <v>3561</v>
      </c>
      <c r="D1574" s="43" t="s">
        <v>568</v>
      </c>
      <c r="E1574" s="43" t="s">
        <v>296</v>
      </c>
    </row>
    <row r="1575" spans="1:5" x14ac:dyDescent="0.2">
      <c r="A1575" s="39">
        <v>1571</v>
      </c>
      <c r="B1575" s="40" t="s">
        <v>3562</v>
      </c>
      <c r="C1575" s="43" t="s">
        <v>3563</v>
      </c>
      <c r="D1575" s="43" t="s">
        <v>730</v>
      </c>
      <c r="E1575" s="43" t="s">
        <v>731</v>
      </c>
    </row>
    <row r="1576" spans="1:5" x14ac:dyDescent="0.2">
      <c r="A1576" s="39">
        <v>1572</v>
      </c>
      <c r="B1576" s="40" t="s">
        <v>3564</v>
      </c>
      <c r="C1576" s="43" t="s">
        <v>3565</v>
      </c>
      <c r="D1576" s="43" t="s">
        <v>3566</v>
      </c>
      <c r="E1576" s="43" t="s">
        <v>481</v>
      </c>
    </row>
    <row r="1577" spans="1:5" x14ac:dyDescent="0.2">
      <c r="A1577" s="39">
        <v>1573</v>
      </c>
      <c r="B1577" s="40" t="s">
        <v>3567</v>
      </c>
      <c r="C1577" s="43" t="s">
        <v>3568</v>
      </c>
      <c r="D1577" s="43" t="s">
        <v>3566</v>
      </c>
      <c r="E1577" s="43" t="s">
        <v>481</v>
      </c>
    </row>
    <row r="1578" spans="1:5" x14ac:dyDescent="0.2">
      <c r="A1578" s="39">
        <v>1574</v>
      </c>
      <c r="B1578" s="40" t="s">
        <v>3569</v>
      </c>
      <c r="C1578" s="43" t="s">
        <v>3570</v>
      </c>
      <c r="D1578" s="43" t="s">
        <v>1477</v>
      </c>
      <c r="E1578" s="43" t="s">
        <v>296</v>
      </c>
    </row>
    <row r="1579" spans="1:5" x14ac:dyDescent="0.2">
      <c r="A1579" s="39">
        <v>1575</v>
      </c>
      <c r="B1579" s="40" t="s">
        <v>3571</v>
      </c>
      <c r="C1579" s="43" t="s">
        <v>3572</v>
      </c>
      <c r="D1579" s="43" t="s">
        <v>1477</v>
      </c>
      <c r="E1579" s="43" t="s">
        <v>296</v>
      </c>
    </row>
    <row r="1580" spans="1:5" x14ac:dyDescent="0.2">
      <c r="A1580" s="39">
        <v>1576</v>
      </c>
      <c r="B1580" s="40" t="s">
        <v>3573</v>
      </c>
      <c r="C1580" s="43" t="s">
        <v>3574</v>
      </c>
      <c r="D1580" s="43" t="s">
        <v>3575</v>
      </c>
      <c r="E1580" s="43" t="s">
        <v>481</v>
      </c>
    </row>
    <row r="1581" spans="1:5" x14ac:dyDescent="0.2">
      <c r="A1581" s="39">
        <v>1577</v>
      </c>
      <c r="B1581" s="40" t="s">
        <v>3576</v>
      </c>
      <c r="C1581" s="43" t="s">
        <v>3577</v>
      </c>
      <c r="D1581" s="43" t="s">
        <v>498</v>
      </c>
      <c r="E1581" s="43" t="s">
        <v>308</v>
      </c>
    </row>
    <row r="1582" spans="1:5" x14ac:dyDescent="0.2">
      <c r="A1582" s="39">
        <v>1578</v>
      </c>
      <c r="B1582" s="40" t="s">
        <v>3578</v>
      </c>
      <c r="C1582" s="43" t="s">
        <v>3579</v>
      </c>
      <c r="D1582" s="43" t="s">
        <v>434</v>
      </c>
      <c r="E1582" s="43" t="s">
        <v>288</v>
      </c>
    </row>
    <row r="1583" spans="1:5" x14ac:dyDescent="0.2">
      <c r="A1583" s="39">
        <v>1579</v>
      </c>
      <c r="B1583" s="40" t="s">
        <v>3580</v>
      </c>
      <c r="C1583" s="43" t="s">
        <v>3581</v>
      </c>
      <c r="D1583" s="43" t="s">
        <v>1525</v>
      </c>
      <c r="E1583" s="43" t="s">
        <v>541</v>
      </c>
    </row>
    <row r="1584" spans="1:5" x14ac:dyDescent="0.2">
      <c r="A1584" s="39">
        <v>1580</v>
      </c>
      <c r="B1584" s="40" t="s">
        <v>3582</v>
      </c>
      <c r="C1584" s="43" t="s">
        <v>3583</v>
      </c>
      <c r="D1584" s="43" t="s">
        <v>3584</v>
      </c>
      <c r="E1584" s="43" t="s">
        <v>288</v>
      </c>
    </row>
    <row r="1585" spans="1:5" x14ac:dyDescent="0.2">
      <c r="A1585" s="39">
        <v>1581</v>
      </c>
      <c r="B1585" s="40" t="s">
        <v>3582</v>
      </c>
      <c r="C1585" s="43" t="s">
        <v>3583</v>
      </c>
      <c r="D1585" s="43" t="s">
        <v>3584</v>
      </c>
      <c r="E1585" s="43" t="s">
        <v>291</v>
      </c>
    </row>
    <row r="1586" spans="1:5" x14ac:dyDescent="0.2">
      <c r="A1586" s="39">
        <v>1582</v>
      </c>
      <c r="B1586" s="40" t="s">
        <v>3585</v>
      </c>
      <c r="C1586" s="43" t="s">
        <v>113</v>
      </c>
      <c r="D1586" s="43" t="s">
        <v>3586</v>
      </c>
      <c r="E1586" s="43" t="s">
        <v>288</v>
      </c>
    </row>
    <row r="1587" spans="1:5" x14ac:dyDescent="0.2">
      <c r="A1587" s="39">
        <v>1583</v>
      </c>
      <c r="B1587" s="40" t="s">
        <v>3587</v>
      </c>
      <c r="C1587" s="43" t="s">
        <v>135</v>
      </c>
      <c r="D1587" s="43" t="s">
        <v>3588</v>
      </c>
      <c r="E1587" s="43" t="s">
        <v>288</v>
      </c>
    </row>
    <row r="1588" spans="1:5" x14ac:dyDescent="0.2">
      <c r="A1588" s="39">
        <v>1584</v>
      </c>
      <c r="B1588" s="40" t="s">
        <v>3587</v>
      </c>
      <c r="C1588" s="43" t="s">
        <v>135</v>
      </c>
      <c r="D1588" s="43" t="s">
        <v>3588</v>
      </c>
      <c r="E1588" s="43" t="s">
        <v>302</v>
      </c>
    </row>
    <row r="1589" spans="1:5" x14ac:dyDescent="0.2">
      <c r="A1589" s="39">
        <v>1585</v>
      </c>
      <c r="B1589" s="40" t="s">
        <v>3589</v>
      </c>
      <c r="C1589" s="43" t="s">
        <v>3590</v>
      </c>
      <c r="D1589" s="43" t="s">
        <v>3586</v>
      </c>
      <c r="E1589" s="43" t="s">
        <v>288</v>
      </c>
    </row>
    <row r="1590" spans="1:5" x14ac:dyDescent="0.2">
      <c r="A1590" s="39">
        <v>1586</v>
      </c>
      <c r="B1590" s="40" t="s">
        <v>3591</v>
      </c>
      <c r="C1590" s="43" t="s">
        <v>3592</v>
      </c>
      <c r="D1590" s="43" t="s">
        <v>3584</v>
      </c>
      <c r="E1590" s="43" t="s">
        <v>288</v>
      </c>
    </row>
    <row r="1591" spans="1:5" x14ac:dyDescent="0.2">
      <c r="A1591" s="39">
        <v>1587</v>
      </c>
      <c r="B1591" s="40" t="s">
        <v>3593</v>
      </c>
      <c r="C1591" s="43" t="s">
        <v>3594</v>
      </c>
      <c r="D1591" s="43" t="s">
        <v>427</v>
      </c>
      <c r="E1591" s="43" t="s">
        <v>288</v>
      </c>
    </row>
    <row r="1592" spans="1:5" x14ac:dyDescent="0.2">
      <c r="A1592" s="39">
        <v>1588</v>
      </c>
      <c r="B1592" s="40" t="s">
        <v>3595</v>
      </c>
      <c r="C1592" s="43" t="s">
        <v>3596</v>
      </c>
      <c r="D1592" s="43" t="s">
        <v>412</v>
      </c>
      <c r="E1592" s="43" t="s">
        <v>413</v>
      </c>
    </row>
    <row r="1593" spans="1:5" x14ac:dyDescent="0.2">
      <c r="A1593" s="39">
        <v>1589</v>
      </c>
      <c r="B1593" s="40" t="s">
        <v>3597</v>
      </c>
      <c r="C1593" s="43" t="s">
        <v>3598</v>
      </c>
      <c r="D1593" s="43" t="s">
        <v>749</v>
      </c>
      <c r="E1593" s="43" t="s">
        <v>571</v>
      </c>
    </row>
    <row r="1594" spans="1:5" x14ac:dyDescent="0.2">
      <c r="A1594" s="39">
        <v>1590</v>
      </c>
      <c r="B1594" s="40" t="s">
        <v>3599</v>
      </c>
      <c r="C1594" s="43" t="s">
        <v>3600</v>
      </c>
      <c r="D1594" s="43" t="s">
        <v>3601</v>
      </c>
      <c r="E1594" s="43" t="s">
        <v>301</v>
      </c>
    </row>
    <row r="1595" spans="1:5" x14ac:dyDescent="0.2">
      <c r="A1595" s="39">
        <v>1591</v>
      </c>
      <c r="B1595" s="40" t="s">
        <v>3602</v>
      </c>
      <c r="C1595" s="43" t="s">
        <v>3603</v>
      </c>
      <c r="D1595" s="43" t="s">
        <v>1067</v>
      </c>
      <c r="E1595" s="43" t="s">
        <v>431</v>
      </c>
    </row>
    <row r="1596" spans="1:5" x14ac:dyDescent="0.2">
      <c r="A1596" s="39">
        <v>1592</v>
      </c>
      <c r="B1596" s="40" t="s">
        <v>3604</v>
      </c>
      <c r="C1596" s="43" t="s">
        <v>3605</v>
      </c>
      <c r="D1596" s="43" t="s">
        <v>1709</v>
      </c>
      <c r="E1596" s="43" t="s">
        <v>308</v>
      </c>
    </row>
    <row r="1597" spans="1:5" x14ac:dyDescent="0.2">
      <c r="A1597" s="39">
        <v>1593</v>
      </c>
      <c r="B1597" s="40" t="s">
        <v>3604</v>
      </c>
      <c r="C1597" s="43" t="s">
        <v>3605</v>
      </c>
      <c r="D1597" s="43" t="s">
        <v>1709</v>
      </c>
      <c r="E1597" s="43" t="s">
        <v>499</v>
      </c>
    </row>
    <row r="1598" spans="1:5" x14ac:dyDescent="0.2">
      <c r="A1598" s="39">
        <v>1594</v>
      </c>
      <c r="B1598" s="40" t="s">
        <v>3606</v>
      </c>
      <c r="C1598" s="43" t="s">
        <v>3607</v>
      </c>
      <c r="D1598" s="43" t="s">
        <v>511</v>
      </c>
      <c r="E1598" s="43" t="s">
        <v>308</v>
      </c>
    </row>
    <row r="1599" spans="1:5" x14ac:dyDescent="0.2">
      <c r="A1599" s="39">
        <v>1595</v>
      </c>
      <c r="B1599" s="40" t="s">
        <v>3608</v>
      </c>
      <c r="C1599" s="43" t="s">
        <v>3609</v>
      </c>
      <c r="D1599" s="43" t="s">
        <v>996</v>
      </c>
      <c r="E1599" s="43" t="s">
        <v>599</v>
      </c>
    </row>
    <row r="1600" spans="1:5" x14ac:dyDescent="0.2">
      <c r="A1600" s="39">
        <v>1596</v>
      </c>
      <c r="B1600" s="40" t="s">
        <v>3610</v>
      </c>
      <c r="C1600" s="43" t="s">
        <v>3611</v>
      </c>
      <c r="D1600" s="43" t="s">
        <v>2687</v>
      </c>
      <c r="E1600" s="43" t="s">
        <v>312</v>
      </c>
    </row>
    <row r="1601" spans="1:5" x14ac:dyDescent="0.2">
      <c r="A1601" s="39">
        <v>1597</v>
      </c>
      <c r="B1601" s="40" t="s">
        <v>3610</v>
      </c>
      <c r="C1601" s="43" t="s">
        <v>3611</v>
      </c>
      <c r="D1601" s="43" t="s">
        <v>2687</v>
      </c>
      <c r="E1601" s="43" t="s">
        <v>302</v>
      </c>
    </row>
    <row r="1602" spans="1:5" x14ac:dyDescent="0.2">
      <c r="A1602" s="39">
        <v>1598</v>
      </c>
      <c r="B1602" s="40" t="s">
        <v>3612</v>
      </c>
      <c r="C1602" s="43" t="s">
        <v>3613</v>
      </c>
      <c r="D1602" s="43" t="s">
        <v>3614</v>
      </c>
      <c r="E1602" s="43" t="s">
        <v>295</v>
      </c>
    </row>
    <row r="1603" spans="1:5" x14ac:dyDescent="0.2">
      <c r="A1603" s="39">
        <v>1599</v>
      </c>
      <c r="B1603" s="40" t="s">
        <v>3615</v>
      </c>
      <c r="C1603" s="43" t="s">
        <v>3616</v>
      </c>
      <c r="D1603" s="43" t="s">
        <v>540</v>
      </c>
      <c r="E1603" s="43" t="s">
        <v>541</v>
      </c>
    </row>
    <row r="1604" spans="1:5" x14ac:dyDescent="0.2">
      <c r="A1604" s="39">
        <v>1600</v>
      </c>
      <c r="B1604" s="40" t="s">
        <v>3617</v>
      </c>
      <c r="C1604" s="43" t="s">
        <v>3618</v>
      </c>
      <c r="D1604" s="43" t="s">
        <v>540</v>
      </c>
      <c r="E1604" s="43" t="s">
        <v>541</v>
      </c>
    </row>
    <row r="1605" spans="1:5" x14ac:dyDescent="0.2">
      <c r="A1605" s="39">
        <v>1601</v>
      </c>
      <c r="B1605" s="40" t="s">
        <v>3619</v>
      </c>
      <c r="C1605" s="43" t="s">
        <v>3620</v>
      </c>
      <c r="D1605" s="43" t="s">
        <v>461</v>
      </c>
      <c r="E1605" s="43" t="s">
        <v>462</v>
      </c>
    </row>
    <row r="1606" spans="1:5" x14ac:dyDescent="0.2">
      <c r="A1606" s="39">
        <v>1602</v>
      </c>
      <c r="B1606" s="40" t="s">
        <v>3621</v>
      </c>
      <c r="C1606" s="43" t="s">
        <v>3622</v>
      </c>
      <c r="D1606" s="43" t="s">
        <v>461</v>
      </c>
      <c r="E1606" s="43" t="s">
        <v>376</v>
      </c>
    </row>
    <row r="1607" spans="1:5" x14ac:dyDescent="0.2">
      <c r="A1607" s="39">
        <v>1603</v>
      </c>
      <c r="B1607" s="40" t="s">
        <v>3623</v>
      </c>
      <c r="C1607" s="43" t="s">
        <v>3624</v>
      </c>
      <c r="D1607" s="43" t="s">
        <v>484</v>
      </c>
      <c r="E1607" s="43" t="s">
        <v>397</v>
      </c>
    </row>
    <row r="1608" spans="1:5" x14ac:dyDescent="0.2">
      <c r="A1608" s="39">
        <v>1604</v>
      </c>
      <c r="B1608" s="40" t="s">
        <v>3625</v>
      </c>
      <c r="C1608" s="43" t="s">
        <v>3626</v>
      </c>
      <c r="D1608" s="43" t="s">
        <v>1824</v>
      </c>
      <c r="E1608" s="43" t="s">
        <v>627</v>
      </c>
    </row>
    <row r="1609" spans="1:5" x14ac:dyDescent="0.2">
      <c r="A1609" s="39">
        <v>1605</v>
      </c>
      <c r="B1609" s="40" t="s">
        <v>3627</v>
      </c>
      <c r="C1609" s="43" t="s">
        <v>3628</v>
      </c>
      <c r="D1609" s="43" t="s">
        <v>1275</v>
      </c>
      <c r="E1609" s="43" t="s">
        <v>303</v>
      </c>
    </row>
    <row r="1610" spans="1:5" x14ac:dyDescent="0.2">
      <c r="A1610" s="39">
        <v>1606</v>
      </c>
      <c r="B1610" s="40" t="s">
        <v>3629</v>
      </c>
      <c r="C1610" s="43" t="s">
        <v>3630</v>
      </c>
      <c r="D1610" s="43" t="s">
        <v>1789</v>
      </c>
      <c r="E1610" s="43" t="s">
        <v>390</v>
      </c>
    </row>
    <row r="1611" spans="1:5" x14ac:dyDescent="0.2">
      <c r="A1611" s="39">
        <v>1607</v>
      </c>
      <c r="B1611" s="40" t="s">
        <v>3631</v>
      </c>
      <c r="C1611" s="43" t="s">
        <v>3632</v>
      </c>
      <c r="D1611" s="43" t="s">
        <v>583</v>
      </c>
      <c r="E1611" s="43" t="s">
        <v>516</v>
      </c>
    </row>
    <row r="1612" spans="1:5" x14ac:dyDescent="0.2">
      <c r="A1612" s="39">
        <v>1608</v>
      </c>
      <c r="B1612" s="40" t="s">
        <v>3633</v>
      </c>
      <c r="C1612" s="43" t="s">
        <v>3634</v>
      </c>
      <c r="D1612" s="43" t="s">
        <v>2086</v>
      </c>
      <c r="E1612" s="43" t="s">
        <v>307</v>
      </c>
    </row>
    <row r="1613" spans="1:5" x14ac:dyDescent="0.2">
      <c r="A1613" s="39">
        <v>1609</v>
      </c>
      <c r="B1613" s="40" t="s">
        <v>3635</v>
      </c>
      <c r="C1613" s="43" t="s">
        <v>3636</v>
      </c>
      <c r="D1613" s="43" t="s">
        <v>3637</v>
      </c>
      <c r="E1613" s="43" t="s">
        <v>307</v>
      </c>
    </row>
    <row r="1614" spans="1:5" x14ac:dyDescent="0.2">
      <c r="A1614" s="39">
        <v>1610</v>
      </c>
      <c r="B1614" s="40" t="s">
        <v>3638</v>
      </c>
      <c r="C1614" s="43" t="s">
        <v>3639</v>
      </c>
      <c r="D1614" s="43" t="s">
        <v>3640</v>
      </c>
      <c r="E1614" s="43" t="s">
        <v>555</v>
      </c>
    </row>
    <row r="1615" spans="1:5" x14ac:dyDescent="0.2">
      <c r="A1615" s="39">
        <v>1611</v>
      </c>
      <c r="B1615" s="40" t="s">
        <v>3638</v>
      </c>
      <c r="C1615" s="43" t="s">
        <v>3639</v>
      </c>
      <c r="D1615" s="43" t="s">
        <v>3640</v>
      </c>
      <c r="E1615" s="43" t="s">
        <v>413</v>
      </c>
    </row>
    <row r="1616" spans="1:5" x14ac:dyDescent="0.2">
      <c r="A1616" s="39">
        <v>1612</v>
      </c>
      <c r="B1616" s="40" t="s">
        <v>3641</v>
      </c>
      <c r="C1616" s="43" t="s">
        <v>93</v>
      </c>
      <c r="D1616" s="43" t="s">
        <v>3642</v>
      </c>
      <c r="E1616" s="43" t="s">
        <v>287</v>
      </c>
    </row>
    <row r="1617" spans="1:5" x14ac:dyDescent="0.2">
      <c r="A1617" s="39">
        <v>1613</v>
      </c>
      <c r="B1617" s="40" t="s">
        <v>3643</v>
      </c>
      <c r="C1617" s="43" t="s">
        <v>3644</v>
      </c>
      <c r="D1617" s="43" t="s">
        <v>568</v>
      </c>
      <c r="E1617" s="43" t="s">
        <v>296</v>
      </c>
    </row>
    <row r="1618" spans="1:5" x14ac:dyDescent="0.2">
      <c r="A1618" s="39">
        <v>1614</v>
      </c>
      <c r="B1618" s="40" t="s">
        <v>3645</v>
      </c>
      <c r="C1618" s="43" t="s">
        <v>3646</v>
      </c>
      <c r="D1618" s="43" t="s">
        <v>568</v>
      </c>
      <c r="E1618" s="43" t="s">
        <v>296</v>
      </c>
    </row>
    <row r="1619" spans="1:5" x14ac:dyDescent="0.2">
      <c r="A1619" s="39">
        <v>1615</v>
      </c>
      <c r="B1619" s="40" t="s">
        <v>3647</v>
      </c>
      <c r="C1619" s="43" t="s">
        <v>3648</v>
      </c>
      <c r="D1619" s="43" t="s">
        <v>568</v>
      </c>
      <c r="E1619" s="43" t="s">
        <v>296</v>
      </c>
    </row>
    <row r="1620" spans="1:5" x14ac:dyDescent="0.2">
      <c r="A1620" s="39">
        <v>1616</v>
      </c>
      <c r="B1620" s="40" t="s">
        <v>3649</v>
      </c>
      <c r="C1620" s="43" t="s">
        <v>3650</v>
      </c>
      <c r="D1620" s="43" t="s">
        <v>1381</v>
      </c>
      <c r="E1620" s="43" t="s">
        <v>431</v>
      </c>
    </row>
    <row r="1621" spans="1:5" x14ac:dyDescent="0.2">
      <c r="A1621" s="39">
        <v>1617</v>
      </c>
      <c r="B1621" s="40" t="s">
        <v>3651</v>
      </c>
      <c r="C1621" s="43" t="s">
        <v>3652</v>
      </c>
      <c r="D1621" s="43" t="s">
        <v>461</v>
      </c>
      <c r="E1621" s="43" t="s">
        <v>462</v>
      </c>
    </row>
    <row r="1622" spans="1:5" x14ac:dyDescent="0.2">
      <c r="A1622" s="39">
        <v>1618</v>
      </c>
      <c r="B1622" s="40" t="s">
        <v>3653</v>
      </c>
      <c r="C1622" s="43" t="s">
        <v>3654</v>
      </c>
      <c r="D1622" s="43" t="s">
        <v>519</v>
      </c>
      <c r="E1622" s="43" t="s">
        <v>397</v>
      </c>
    </row>
    <row r="1623" spans="1:5" x14ac:dyDescent="0.2">
      <c r="A1623" s="39">
        <v>1619</v>
      </c>
      <c r="B1623" s="40" t="s">
        <v>3655</v>
      </c>
      <c r="C1623" s="43" t="s">
        <v>3656</v>
      </c>
      <c r="D1623" s="43" t="s">
        <v>461</v>
      </c>
      <c r="E1623" s="43" t="s">
        <v>475</v>
      </c>
    </row>
    <row r="1624" spans="1:5" x14ac:dyDescent="0.2">
      <c r="A1624" s="39">
        <v>1620</v>
      </c>
      <c r="B1624" s="40" t="s">
        <v>3655</v>
      </c>
      <c r="C1624" s="43" t="s">
        <v>3656</v>
      </c>
      <c r="D1624" s="43" t="s">
        <v>461</v>
      </c>
      <c r="E1624" s="43" t="s">
        <v>783</v>
      </c>
    </row>
    <row r="1625" spans="1:5" x14ac:dyDescent="0.2">
      <c r="A1625" s="39">
        <v>1621</v>
      </c>
      <c r="B1625" s="40" t="s">
        <v>3657</v>
      </c>
      <c r="C1625" s="43" t="s">
        <v>3658</v>
      </c>
      <c r="D1625" s="43" t="s">
        <v>2146</v>
      </c>
      <c r="E1625" s="43" t="s">
        <v>466</v>
      </c>
    </row>
    <row r="1626" spans="1:5" x14ac:dyDescent="0.2">
      <c r="A1626" s="39">
        <v>1622</v>
      </c>
      <c r="B1626" s="40" t="s">
        <v>3659</v>
      </c>
      <c r="C1626" s="43" t="s">
        <v>3660</v>
      </c>
      <c r="D1626" s="43" t="s">
        <v>1153</v>
      </c>
      <c r="E1626" s="43" t="s">
        <v>585</v>
      </c>
    </row>
    <row r="1627" spans="1:5" x14ac:dyDescent="0.2">
      <c r="A1627" s="39">
        <v>1623</v>
      </c>
      <c r="B1627" s="40" t="s">
        <v>3661</v>
      </c>
      <c r="C1627" s="43" t="s">
        <v>3662</v>
      </c>
      <c r="D1627" s="43" t="s">
        <v>1840</v>
      </c>
      <c r="E1627" s="43" t="s">
        <v>390</v>
      </c>
    </row>
    <row r="1628" spans="1:5" x14ac:dyDescent="0.2">
      <c r="A1628" s="39">
        <v>1624</v>
      </c>
      <c r="B1628" s="40" t="s">
        <v>3663</v>
      </c>
      <c r="C1628" s="43" t="s">
        <v>3664</v>
      </c>
      <c r="D1628" s="43" t="s">
        <v>423</v>
      </c>
      <c r="E1628" s="43" t="s">
        <v>424</v>
      </c>
    </row>
    <row r="1629" spans="1:5" x14ac:dyDescent="0.2">
      <c r="A1629" s="39">
        <v>1625</v>
      </c>
      <c r="B1629" s="40" t="s">
        <v>3665</v>
      </c>
      <c r="C1629" s="43" t="s">
        <v>3666</v>
      </c>
      <c r="D1629" s="43" t="s">
        <v>2706</v>
      </c>
      <c r="E1629" s="43" t="s">
        <v>661</v>
      </c>
    </row>
    <row r="1630" spans="1:5" x14ac:dyDescent="0.2">
      <c r="A1630" s="39">
        <v>1626</v>
      </c>
      <c r="B1630" s="40" t="s">
        <v>3667</v>
      </c>
      <c r="C1630" s="43" t="s">
        <v>3668</v>
      </c>
      <c r="D1630" s="43" t="s">
        <v>2706</v>
      </c>
      <c r="E1630" s="43" t="s">
        <v>661</v>
      </c>
    </row>
    <row r="1631" spans="1:5" x14ac:dyDescent="0.2">
      <c r="A1631" s="39">
        <v>1627</v>
      </c>
      <c r="B1631" s="40" t="s">
        <v>3669</v>
      </c>
      <c r="C1631" s="43" t="s">
        <v>3670</v>
      </c>
      <c r="D1631" s="43" t="s">
        <v>3671</v>
      </c>
      <c r="E1631" s="43" t="s">
        <v>310</v>
      </c>
    </row>
    <row r="1632" spans="1:5" x14ac:dyDescent="0.2">
      <c r="A1632" s="39">
        <v>1628</v>
      </c>
      <c r="B1632" s="40" t="s">
        <v>3669</v>
      </c>
      <c r="C1632" s="43" t="s">
        <v>3670</v>
      </c>
      <c r="D1632" s="43" t="s">
        <v>3671</v>
      </c>
      <c r="E1632" s="43" t="s">
        <v>694</v>
      </c>
    </row>
    <row r="1633" spans="1:5" x14ac:dyDescent="0.2">
      <c r="A1633" s="39">
        <v>1629</v>
      </c>
      <c r="B1633" s="40" t="s">
        <v>3672</v>
      </c>
      <c r="C1633" s="43" t="s">
        <v>3673</v>
      </c>
      <c r="D1633" s="43" t="s">
        <v>3671</v>
      </c>
      <c r="E1633" s="43" t="s">
        <v>310</v>
      </c>
    </row>
    <row r="1634" spans="1:5" x14ac:dyDescent="0.2">
      <c r="A1634" s="39">
        <v>1630</v>
      </c>
      <c r="B1634" s="40" t="s">
        <v>3674</v>
      </c>
      <c r="C1634" s="43" t="s">
        <v>3675</v>
      </c>
      <c r="D1634" s="43" t="s">
        <v>607</v>
      </c>
      <c r="E1634" s="43" t="s">
        <v>599</v>
      </c>
    </row>
    <row r="1635" spans="1:5" x14ac:dyDescent="0.2">
      <c r="A1635" s="39">
        <v>1631</v>
      </c>
      <c r="B1635" s="40" t="s">
        <v>3676</v>
      </c>
      <c r="C1635" s="43" t="s">
        <v>3677</v>
      </c>
      <c r="D1635" s="43" t="s">
        <v>1153</v>
      </c>
      <c r="E1635" s="43" t="s">
        <v>585</v>
      </c>
    </row>
    <row r="1636" spans="1:5" x14ac:dyDescent="0.2">
      <c r="A1636" s="39">
        <v>1632</v>
      </c>
      <c r="B1636" s="40" t="s">
        <v>3678</v>
      </c>
      <c r="C1636" s="43" t="s">
        <v>3679</v>
      </c>
      <c r="D1636" s="43" t="s">
        <v>3680</v>
      </c>
      <c r="E1636" s="43" t="s">
        <v>390</v>
      </c>
    </row>
    <row r="1637" spans="1:5" x14ac:dyDescent="0.2">
      <c r="A1637" s="39">
        <v>1633</v>
      </c>
      <c r="B1637" s="40" t="s">
        <v>3678</v>
      </c>
      <c r="C1637" s="43" t="s">
        <v>3679</v>
      </c>
      <c r="D1637" s="43" t="s">
        <v>3680</v>
      </c>
      <c r="E1637" s="43" t="s">
        <v>613</v>
      </c>
    </row>
    <row r="1638" spans="1:5" x14ac:dyDescent="0.2">
      <c r="A1638" s="39">
        <v>1634</v>
      </c>
      <c r="B1638" s="40" t="s">
        <v>3681</v>
      </c>
      <c r="C1638" s="43" t="s">
        <v>3682</v>
      </c>
      <c r="D1638" s="43" t="s">
        <v>1391</v>
      </c>
      <c r="E1638" s="43" t="s">
        <v>390</v>
      </c>
    </row>
    <row r="1639" spans="1:5" x14ac:dyDescent="0.2">
      <c r="A1639" s="39">
        <v>1635</v>
      </c>
      <c r="B1639" s="40" t="s">
        <v>3681</v>
      </c>
      <c r="C1639" s="43" t="s">
        <v>3682</v>
      </c>
      <c r="D1639" s="43" t="s">
        <v>1391</v>
      </c>
      <c r="E1639" s="43" t="s">
        <v>613</v>
      </c>
    </row>
    <row r="1640" spans="1:5" x14ac:dyDescent="0.2">
      <c r="A1640" s="39">
        <v>1636</v>
      </c>
      <c r="B1640" s="40" t="s">
        <v>3683</v>
      </c>
      <c r="C1640" s="43" t="s">
        <v>3684</v>
      </c>
      <c r="D1640" s="43" t="s">
        <v>1391</v>
      </c>
      <c r="E1640" s="43" t="s">
        <v>390</v>
      </c>
    </row>
    <row r="1641" spans="1:5" x14ac:dyDescent="0.2">
      <c r="A1641" s="39">
        <v>1637</v>
      </c>
      <c r="B1641" s="40" t="s">
        <v>3683</v>
      </c>
      <c r="C1641" s="43" t="s">
        <v>3684</v>
      </c>
      <c r="D1641" s="43" t="s">
        <v>1391</v>
      </c>
      <c r="E1641" s="43" t="s">
        <v>613</v>
      </c>
    </row>
    <row r="1642" spans="1:5" x14ac:dyDescent="0.2">
      <c r="A1642" s="39">
        <v>1638</v>
      </c>
      <c r="B1642" s="40" t="s">
        <v>3683</v>
      </c>
      <c r="C1642" s="43" t="s">
        <v>3684</v>
      </c>
      <c r="D1642" s="43" t="s">
        <v>1391</v>
      </c>
      <c r="E1642" s="43" t="s">
        <v>290</v>
      </c>
    </row>
    <row r="1643" spans="1:5" x14ac:dyDescent="0.2">
      <c r="A1643" s="39">
        <v>1639</v>
      </c>
      <c r="B1643" s="40" t="s">
        <v>3685</v>
      </c>
      <c r="C1643" s="43" t="s">
        <v>3686</v>
      </c>
      <c r="D1643" s="43" t="s">
        <v>921</v>
      </c>
      <c r="E1643" s="43" t="s">
        <v>547</v>
      </c>
    </row>
    <row r="1644" spans="1:5" x14ac:dyDescent="0.2">
      <c r="A1644" s="39">
        <v>1640</v>
      </c>
      <c r="B1644" s="40" t="s">
        <v>3687</v>
      </c>
      <c r="C1644" s="43" t="s">
        <v>95</v>
      </c>
      <c r="D1644" s="43" t="s">
        <v>434</v>
      </c>
      <c r="E1644" s="43" t="s">
        <v>288</v>
      </c>
    </row>
    <row r="1645" spans="1:5" x14ac:dyDescent="0.2">
      <c r="A1645" s="39">
        <v>1641</v>
      </c>
      <c r="B1645" s="40" t="s">
        <v>3688</v>
      </c>
      <c r="C1645" s="43" t="s">
        <v>361</v>
      </c>
      <c r="D1645" s="43" t="s">
        <v>1489</v>
      </c>
      <c r="E1645" s="43" t="s">
        <v>295</v>
      </c>
    </row>
    <row r="1646" spans="1:5" x14ac:dyDescent="0.2">
      <c r="A1646" s="39">
        <v>1642</v>
      </c>
      <c r="B1646" s="40" t="s">
        <v>3689</v>
      </c>
      <c r="C1646" s="43" t="s">
        <v>163</v>
      </c>
      <c r="D1646" s="43" t="s">
        <v>470</v>
      </c>
      <c r="E1646" s="43" t="s">
        <v>471</v>
      </c>
    </row>
    <row r="1647" spans="1:5" x14ac:dyDescent="0.2">
      <c r="A1647" s="39">
        <v>1643</v>
      </c>
      <c r="B1647" s="40" t="s">
        <v>3690</v>
      </c>
      <c r="C1647" s="43" t="s">
        <v>3691</v>
      </c>
      <c r="D1647" s="43" t="s">
        <v>1374</v>
      </c>
      <c r="E1647" s="43" t="s">
        <v>294</v>
      </c>
    </row>
    <row r="1648" spans="1:5" x14ac:dyDescent="0.2">
      <c r="A1648" s="39">
        <v>1644</v>
      </c>
      <c r="B1648" s="40" t="s">
        <v>3692</v>
      </c>
      <c r="C1648" s="43" t="s">
        <v>3693</v>
      </c>
      <c r="D1648" s="43" t="s">
        <v>3694</v>
      </c>
      <c r="E1648" s="43" t="s">
        <v>299</v>
      </c>
    </row>
    <row r="1649" spans="1:5" x14ac:dyDescent="0.2">
      <c r="A1649" s="39">
        <v>1645</v>
      </c>
      <c r="B1649" s="40" t="s">
        <v>3695</v>
      </c>
      <c r="C1649" s="43" t="s">
        <v>3696</v>
      </c>
      <c r="D1649" s="43" t="s">
        <v>730</v>
      </c>
      <c r="E1649" s="43" t="s">
        <v>731</v>
      </c>
    </row>
    <row r="1650" spans="1:5" x14ac:dyDescent="0.2">
      <c r="A1650" s="39">
        <v>1646</v>
      </c>
      <c r="B1650" s="40" t="s">
        <v>3697</v>
      </c>
      <c r="C1650" s="43" t="s">
        <v>3698</v>
      </c>
      <c r="D1650" s="43" t="s">
        <v>2664</v>
      </c>
      <c r="E1650" s="43" t="s">
        <v>547</v>
      </c>
    </row>
    <row r="1651" spans="1:5" x14ac:dyDescent="0.2">
      <c r="A1651" s="39">
        <v>1647</v>
      </c>
      <c r="B1651" s="40" t="s">
        <v>3699</v>
      </c>
      <c r="C1651" s="43" t="s">
        <v>3700</v>
      </c>
      <c r="D1651" s="43" t="s">
        <v>2146</v>
      </c>
      <c r="E1651" s="43" t="s">
        <v>466</v>
      </c>
    </row>
    <row r="1652" spans="1:5" x14ac:dyDescent="0.2">
      <c r="A1652" s="39">
        <v>1648</v>
      </c>
      <c r="B1652" s="40" t="s">
        <v>3701</v>
      </c>
      <c r="C1652" s="43" t="s">
        <v>3702</v>
      </c>
      <c r="D1652" s="43" t="s">
        <v>706</v>
      </c>
      <c r="E1652" s="43" t="s">
        <v>571</v>
      </c>
    </row>
    <row r="1653" spans="1:5" x14ac:dyDescent="0.2">
      <c r="A1653" s="39">
        <v>1649</v>
      </c>
      <c r="B1653" s="40" t="s">
        <v>3703</v>
      </c>
      <c r="C1653" s="43" t="s">
        <v>3704</v>
      </c>
      <c r="D1653" s="43" t="s">
        <v>749</v>
      </c>
      <c r="E1653" s="43" t="s">
        <v>571</v>
      </c>
    </row>
    <row r="1654" spans="1:5" x14ac:dyDescent="0.2">
      <c r="A1654" s="39">
        <v>1650</v>
      </c>
      <c r="B1654" s="40" t="s">
        <v>3705</v>
      </c>
      <c r="C1654" s="43" t="s">
        <v>3706</v>
      </c>
      <c r="D1654" s="43" t="s">
        <v>2011</v>
      </c>
      <c r="E1654" s="43" t="s">
        <v>466</v>
      </c>
    </row>
    <row r="1655" spans="1:5" x14ac:dyDescent="0.2">
      <c r="A1655" s="39">
        <v>1651</v>
      </c>
      <c r="B1655" s="40" t="s">
        <v>3707</v>
      </c>
      <c r="C1655" s="43" t="s">
        <v>3708</v>
      </c>
      <c r="D1655" s="43" t="s">
        <v>598</v>
      </c>
      <c r="E1655" s="43" t="s">
        <v>599</v>
      </c>
    </row>
    <row r="1656" spans="1:5" x14ac:dyDescent="0.2">
      <c r="A1656" s="39">
        <v>1652</v>
      </c>
      <c r="B1656" s="40" t="s">
        <v>3709</v>
      </c>
      <c r="C1656" s="43" t="s">
        <v>3710</v>
      </c>
      <c r="D1656" s="43" t="s">
        <v>3711</v>
      </c>
      <c r="E1656" s="43" t="s">
        <v>905</v>
      </c>
    </row>
    <row r="1657" spans="1:5" x14ac:dyDescent="0.2">
      <c r="A1657" s="39">
        <v>1653</v>
      </c>
      <c r="B1657" s="40" t="s">
        <v>3712</v>
      </c>
      <c r="C1657" s="43" t="s">
        <v>3713</v>
      </c>
      <c r="D1657" s="43" t="s">
        <v>1206</v>
      </c>
      <c r="E1657" s="43" t="s">
        <v>499</v>
      </c>
    </row>
    <row r="1658" spans="1:5" x14ac:dyDescent="0.2">
      <c r="A1658" s="39">
        <v>1654</v>
      </c>
      <c r="B1658" s="40" t="s">
        <v>3714</v>
      </c>
      <c r="C1658" s="43" t="s">
        <v>3715</v>
      </c>
      <c r="D1658" s="43" t="s">
        <v>1789</v>
      </c>
      <c r="E1658" s="43" t="s">
        <v>661</v>
      </c>
    </row>
    <row r="1659" spans="1:5" x14ac:dyDescent="0.2">
      <c r="A1659" s="39">
        <v>1655</v>
      </c>
      <c r="B1659" s="40" t="s">
        <v>3716</v>
      </c>
      <c r="C1659" s="43" t="s">
        <v>3717</v>
      </c>
      <c r="D1659" s="43" t="s">
        <v>3718</v>
      </c>
      <c r="E1659" s="43" t="s">
        <v>966</v>
      </c>
    </row>
    <row r="1660" spans="1:5" x14ac:dyDescent="0.2">
      <c r="A1660" s="39">
        <v>1656</v>
      </c>
      <c r="B1660" s="40" t="s">
        <v>3719</v>
      </c>
      <c r="C1660" s="43" t="s">
        <v>3720</v>
      </c>
      <c r="D1660" s="43" t="s">
        <v>1228</v>
      </c>
      <c r="E1660" s="43" t="s">
        <v>499</v>
      </c>
    </row>
    <row r="1661" spans="1:5" x14ac:dyDescent="0.2">
      <c r="A1661" s="39">
        <v>1657</v>
      </c>
      <c r="B1661" s="40" t="s">
        <v>3719</v>
      </c>
      <c r="C1661" s="43" t="s">
        <v>3720</v>
      </c>
      <c r="D1661" s="43" t="s">
        <v>1228</v>
      </c>
      <c r="E1661" s="43" t="s">
        <v>466</v>
      </c>
    </row>
    <row r="1662" spans="1:5" x14ac:dyDescent="0.2">
      <c r="A1662" s="39">
        <v>1658</v>
      </c>
      <c r="B1662" s="40" t="s">
        <v>3721</v>
      </c>
      <c r="C1662" s="43" t="s">
        <v>3722</v>
      </c>
      <c r="D1662" s="43" t="s">
        <v>562</v>
      </c>
      <c r="E1662" s="43" t="s">
        <v>397</v>
      </c>
    </row>
    <row r="1663" spans="1:5" x14ac:dyDescent="0.2">
      <c r="A1663" s="39">
        <v>1659</v>
      </c>
      <c r="B1663" s="40" t="s">
        <v>3721</v>
      </c>
      <c r="C1663" s="43" t="s">
        <v>3722</v>
      </c>
      <c r="D1663" s="43" t="s">
        <v>562</v>
      </c>
      <c r="E1663" s="43" t="s">
        <v>409</v>
      </c>
    </row>
    <row r="1664" spans="1:5" x14ac:dyDescent="0.2">
      <c r="A1664" s="39">
        <v>1660</v>
      </c>
      <c r="B1664" s="40" t="s">
        <v>3723</v>
      </c>
      <c r="C1664" s="43" t="s">
        <v>3724</v>
      </c>
      <c r="D1664" s="43" t="s">
        <v>1353</v>
      </c>
      <c r="E1664" s="43" t="s">
        <v>753</v>
      </c>
    </row>
    <row r="1665" spans="1:5" x14ac:dyDescent="0.2">
      <c r="A1665" s="39">
        <v>1661</v>
      </c>
      <c r="B1665" s="40" t="s">
        <v>3725</v>
      </c>
      <c r="C1665" s="43" t="s">
        <v>3726</v>
      </c>
      <c r="D1665" s="43" t="s">
        <v>897</v>
      </c>
      <c r="E1665" s="43" t="s">
        <v>676</v>
      </c>
    </row>
    <row r="1666" spans="1:5" x14ac:dyDescent="0.2">
      <c r="A1666" s="39">
        <v>1662</v>
      </c>
      <c r="B1666" s="40" t="s">
        <v>3727</v>
      </c>
      <c r="C1666" s="43" t="s">
        <v>3728</v>
      </c>
      <c r="D1666" s="43" t="s">
        <v>897</v>
      </c>
      <c r="E1666" s="43" t="s">
        <v>676</v>
      </c>
    </row>
    <row r="1667" spans="1:5" x14ac:dyDescent="0.2">
      <c r="A1667" s="39">
        <v>1663</v>
      </c>
      <c r="B1667" s="40" t="s">
        <v>3729</v>
      </c>
      <c r="C1667" s="43" t="s">
        <v>3730</v>
      </c>
      <c r="D1667" s="43" t="s">
        <v>3601</v>
      </c>
      <c r="E1667" s="43" t="s">
        <v>301</v>
      </c>
    </row>
    <row r="1668" spans="1:5" x14ac:dyDescent="0.2">
      <c r="A1668" s="39">
        <v>1664</v>
      </c>
      <c r="B1668" s="40" t="s">
        <v>3731</v>
      </c>
      <c r="C1668" s="43" t="s">
        <v>3732</v>
      </c>
      <c r="D1668" s="43" t="s">
        <v>1162</v>
      </c>
      <c r="E1668" s="43" t="s">
        <v>571</v>
      </c>
    </row>
    <row r="1669" spans="1:5" x14ac:dyDescent="0.2">
      <c r="A1669" s="39">
        <v>1665</v>
      </c>
      <c r="B1669" s="40" t="s">
        <v>3733</v>
      </c>
      <c r="C1669" s="43" t="s">
        <v>3734</v>
      </c>
      <c r="D1669" s="43" t="s">
        <v>3735</v>
      </c>
      <c r="E1669" s="43" t="s">
        <v>541</v>
      </c>
    </row>
    <row r="1670" spans="1:5" x14ac:dyDescent="0.2">
      <c r="A1670" s="39">
        <v>1666</v>
      </c>
      <c r="B1670" s="40" t="s">
        <v>3736</v>
      </c>
      <c r="C1670" s="43" t="s">
        <v>3737</v>
      </c>
      <c r="D1670" s="43" t="s">
        <v>1950</v>
      </c>
      <c r="E1670" s="43" t="s">
        <v>481</v>
      </c>
    </row>
    <row r="1671" spans="1:5" x14ac:dyDescent="0.2">
      <c r="A1671" s="39">
        <v>1667</v>
      </c>
      <c r="B1671" s="40" t="s">
        <v>3738</v>
      </c>
      <c r="C1671" s="43" t="s">
        <v>3739</v>
      </c>
      <c r="D1671" s="43" t="s">
        <v>3740</v>
      </c>
      <c r="E1671" s="43" t="s">
        <v>409</v>
      </c>
    </row>
    <row r="1672" spans="1:5" x14ac:dyDescent="0.2">
      <c r="A1672" s="39">
        <v>1668</v>
      </c>
      <c r="B1672" s="40" t="s">
        <v>3741</v>
      </c>
      <c r="C1672" s="43" t="s">
        <v>3742</v>
      </c>
      <c r="D1672" s="43" t="s">
        <v>667</v>
      </c>
      <c r="E1672" s="43" t="s">
        <v>575</v>
      </c>
    </row>
    <row r="1673" spans="1:5" x14ac:dyDescent="0.2">
      <c r="A1673" s="39">
        <v>1669</v>
      </c>
      <c r="B1673" s="40" t="s">
        <v>3743</v>
      </c>
      <c r="C1673" s="43" t="s">
        <v>3744</v>
      </c>
      <c r="D1673" s="43" t="s">
        <v>3177</v>
      </c>
      <c r="E1673" s="43" t="s">
        <v>298</v>
      </c>
    </row>
    <row r="1674" spans="1:5" x14ac:dyDescent="0.2">
      <c r="A1674" s="39">
        <v>1670</v>
      </c>
      <c r="B1674" s="40" t="s">
        <v>3745</v>
      </c>
      <c r="C1674" s="43" t="s">
        <v>3746</v>
      </c>
      <c r="D1674" s="43" t="s">
        <v>1129</v>
      </c>
      <c r="E1674" s="43" t="s">
        <v>762</v>
      </c>
    </row>
    <row r="1675" spans="1:5" x14ac:dyDescent="0.2">
      <c r="A1675" s="39">
        <v>1671</v>
      </c>
      <c r="B1675" s="40" t="s">
        <v>3747</v>
      </c>
      <c r="C1675" s="43" t="s">
        <v>3748</v>
      </c>
      <c r="D1675" s="43" t="s">
        <v>470</v>
      </c>
      <c r="E1675" s="43" t="s">
        <v>471</v>
      </c>
    </row>
    <row r="1676" spans="1:5" x14ac:dyDescent="0.2">
      <c r="A1676" s="39">
        <v>1672</v>
      </c>
      <c r="B1676" s="40" t="s">
        <v>3749</v>
      </c>
      <c r="C1676" s="43" t="s">
        <v>3750</v>
      </c>
      <c r="D1676" s="43" t="s">
        <v>1172</v>
      </c>
      <c r="E1676" s="43" t="s">
        <v>424</v>
      </c>
    </row>
    <row r="1677" spans="1:5" x14ac:dyDescent="0.2">
      <c r="A1677" s="39">
        <v>1673</v>
      </c>
      <c r="B1677" s="40" t="s">
        <v>3751</v>
      </c>
      <c r="C1677" s="43" t="s">
        <v>3752</v>
      </c>
      <c r="D1677" s="43" t="s">
        <v>1047</v>
      </c>
      <c r="E1677" s="43" t="s">
        <v>409</v>
      </c>
    </row>
    <row r="1678" spans="1:5" x14ac:dyDescent="0.2">
      <c r="A1678" s="39">
        <v>1674</v>
      </c>
      <c r="B1678" s="40" t="s">
        <v>3753</v>
      </c>
      <c r="C1678" s="43" t="s">
        <v>3754</v>
      </c>
      <c r="D1678" s="43" t="s">
        <v>3755</v>
      </c>
      <c r="E1678" s="43" t="s">
        <v>309</v>
      </c>
    </row>
    <row r="1679" spans="1:5" x14ac:dyDescent="0.2">
      <c r="A1679" s="39">
        <v>1675</v>
      </c>
      <c r="B1679" s="40" t="s">
        <v>3756</v>
      </c>
      <c r="C1679" s="43" t="s">
        <v>3757</v>
      </c>
      <c r="D1679" s="43" t="s">
        <v>389</v>
      </c>
      <c r="E1679" s="43" t="s">
        <v>390</v>
      </c>
    </row>
    <row r="1680" spans="1:5" x14ac:dyDescent="0.2">
      <c r="A1680" s="39">
        <v>1676</v>
      </c>
      <c r="B1680" s="40" t="s">
        <v>3758</v>
      </c>
      <c r="C1680" s="43" t="s">
        <v>3759</v>
      </c>
      <c r="D1680" s="43" t="s">
        <v>2197</v>
      </c>
      <c r="E1680" s="43" t="s">
        <v>687</v>
      </c>
    </row>
    <row r="1681" spans="1:5" x14ac:dyDescent="0.2">
      <c r="A1681" s="39">
        <v>1677</v>
      </c>
      <c r="B1681" s="40" t="s">
        <v>3760</v>
      </c>
      <c r="C1681" s="43" t="s">
        <v>3761</v>
      </c>
      <c r="D1681" s="43" t="s">
        <v>3379</v>
      </c>
      <c r="E1681" s="43" t="s">
        <v>466</v>
      </c>
    </row>
    <row r="1682" spans="1:5" x14ac:dyDescent="0.2">
      <c r="A1682" s="39">
        <v>1678</v>
      </c>
      <c r="B1682" s="40" t="s">
        <v>3762</v>
      </c>
      <c r="C1682" s="43" t="s">
        <v>3763</v>
      </c>
      <c r="D1682" s="43" t="s">
        <v>2664</v>
      </c>
      <c r="E1682" s="43" t="s">
        <v>547</v>
      </c>
    </row>
    <row r="1683" spans="1:5" x14ac:dyDescent="0.2">
      <c r="A1683" s="39">
        <v>1679</v>
      </c>
      <c r="B1683" s="40" t="s">
        <v>3764</v>
      </c>
      <c r="C1683" s="43" t="s">
        <v>3765</v>
      </c>
      <c r="D1683" s="43" t="s">
        <v>540</v>
      </c>
      <c r="E1683" s="43" t="s">
        <v>541</v>
      </c>
    </row>
    <row r="1684" spans="1:5" x14ac:dyDescent="0.2">
      <c r="A1684" s="39">
        <v>1680</v>
      </c>
      <c r="B1684" s="40" t="s">
        <v>3766</v>
      </c>
      <c r="C1684" s="43" t="s">
        <v>3767</v>
      </c>
      <c r="D1684" s="43" t="s">
        <v>3553</v>
      </c>
      <c r="E1684" s="43" t="s">
        <v>409</v>
      </c>
    </row>
    <row r="1685" spans="1:5" x14ac:dyDescent="0.2">
      <c r="A1685" s="39">
        <v>1681</v>
      </c>
      <c r="B1685" s="40" t="s">
        <v>3768</v>
      </c>
      <c r="C1685" s="43" t="s">
        <v>3769</v>
      </c>
      <c r="D1685" s="43" t="s">
        <v>3553</v>
      </c>
      <c r="E1685" s="43" t="s">
        <v>409</v>
      </c>
    </row>
    <row r="1686" spans="1:5" x14ac:dyDescent="0.2">
      <c r="A1686" s="39">
        <v>1682</v>
      </c>
      <c r="B1686" s="40" t="s">
        <v>3770</v>
      </c>
      <c r="C1686" s="43" t="s">
        <v>3771</v>
      </c>
      <c r="D1686" s="43" t="s">
        <v>1455</v>
      </c>
      <c r="E1686" s="43" t="s">
        <v>471</v>
      </c>
    </row>
    <row r="1687" spans="1:5" x14ac:dyDescent="0.2">
      <c r="A1687" s="39">
        <v>1683</v>
      </c>
      <c r="B1687" s="40" t="s">
        <v>3770</v>
      </c>
      <c r="C1687" s="43" t="s">
        <v>3771</v>
      </c>
      <c r="D1687" s="43" t="s">
        <v>1455</v>
      </c>
      <c r="E1687" s="43" t="s">
        <v>687</v>
      </c>
    </row>
    <row r="1688" spans="1:5" x14ac:dyDescent="0.2">
      <c r="A1688" s="39">
        <v>1684</v>
      </c>
      <c r="B1688" s="40" t="s">
        <v>3772</v>
      </c>
      <c r="C1688" s="43" t="s">
        <v>3773</v>
      </c>
      <c r="D1688" s="43" t="s">
        <v>3774</v>
      </c>
      <c r="E1688" s="43" t="s">
        <v>739</v>
      </c>
    </row>
    <row r="1689" spans="1:5" x14ac:dyDescent="0.2">
      <c r="A1689" s="39">
        <v>1685</v>
      </c>
      <c r="B1689" s="40" t="s">
        <v>3775</v>
      </c>
      <c r="C1689" s="43" t="s">
        <v>3776</v>
      </c>
      <c r="D1689" s="43" t="s">
        <v>3777</v>
      </c>
      <c r="E1689" s="43" t="s">
        <v>481</v>
      </c>
    </row>
    <row r="1690" spans="1:5" x14ac:dyDescent="0.2">
      <c r="A1690" s="39">
        <v>1686</v>
      </c>
      <c r="B1690" s="40" t="s">
        <v>3778</v>
      </c>
      <c r="C1690" s="43" t="s">
        <v>3779</v>
      </c>
      <c r="D1690" s="43" t="s">
        <v>3321</v>
      </c>
      <c r="E1690" s="43" t="s">
        <v>739</v>
      </c>
    </row>
    <row r="1691" spans="1:5" x14ac:dyDescent="0.2">
      <c r="A1691" s="39">
        <v>1687</v>
      </c>
      <c r="B1691" s="40" t="s">
        <v>3780</v>
      </c>
      <c r="C1691" s="43" t="s">
        <v>3781</v>
      </c>
      <c r="D1691" s="43" t="s">
        <v>3782</v>
      </c>
      <c r="E1691" s="43" t="s">
        <v>739</v>
      </c>
    </row>
    <row r="1692" spans="1:5" x14ac:dyDescent="0.2">
      <c r="A1692" s="39">
        <v>1688</v>
      </c>
      <c r="B1692" s="40" t="s">
        <v>3783</v>
      </c>
      <c r="C1692" s="43" t="s">
        <v>3784</v>
      </c>
      <c r="D1692" s="43" t="s">
        <v>3457</v>
      </c>
      <c r="E1692" s="43" t="s">
        <v>397</v>
      </c>
    </row>
    <row r="1693" spans="1:5" x14ac:dyDescent="0.2">
      <c r="A1693" s="39">
        <v>1689</v>
      </c>
      <c r="B1693" s="40" t="s">
        <v>3783</v>
      </c>
      <c r="C1693" s="43" t="s">
        <v>3784</v>
      </c>
      <c r="D1693" s="43" t="s">
        <v>3457</v>
      </c>
      <c r="E1693" s="43" t="s">
        <v>409</v>
      </c>
    </row>
    <row r="1694" spans="1:5" x14ac:dyDescent="0.2">
      <c r="A1694" s="39">
        <v>1690</v>
      </c>
      <c r="B1694" s="40" t="s">
        <v>3785</v>
      </c>
      <c r="C1694" s="43" t="s">
        <v>3786</v>
      </c>
      <c r="D1694" s="43" t="s">
        <v>1169</v>
      </c>
      <c r="E1694" s="43" t="s">
        <v>298</v>
      </c>
    </row>
    <row r="1695" spans="1:5" x14ac:dyDescent="0.2">
      <c r="A1695" s="39">
        <v>1691</v>
      </c>
      <c r="B1695" s="40" t="s">
        <v>3787</v>
      </c>
      <c r="C1695" s="43" t="s">
        <v>3788</v>
      </c>
      <c r="D1695" s="43" t="s">
        <v>1762</v>
      </c>
      <c r="E1695" s="43" t="s">
        <v>301</v>
      </c>
    </row>
    <row r="1696" spans="1:5" x14ac:dyDescent="0.2">
      <c r="A1696" s="39">
        <v>1692</v>
      </c>
      <c r="B1696" s="40" t="s">
        <v>3789</v>
      </c>
      <c r="C1696" s="43" t="s">
        <v>3790</v>
      </c>
      <c r="D1696" s="43" t="s">
        <v>3791</v>
      </c>
      <c r="E1696" s="43" t="s">
        <v>757</v>
      </c>
    </row>
    <row r="1697" spans="1:5" x14ac:dyDescent="0.2">
      <c r="A1697" s="39">
        <v>1693</v>
      </c>
      <c r="B1697" s="40" t="s">
        <v>3792</v>
      </c>
      <c r="C1697" s="43" t="s">
        <v>3793</v>
      </c>
      <c r="D1697" s="43" t="s">
        <v>1033</v>
      </c>
      <c r="E1697" s="43" t="s">
        <v>547</v>
      </c>
    </row>
    <row r="1698" spans="1:5" x14ac:dyDescent="0.2">
      <c r="A1698" s="39">
        <v>1694</v>
      </c>
      <c r="B1698" s="40" t="s">
        <v>3794</v>
      </c>
      <c r="C1698" s="43" t="s">
        <v>3795</v>
      </c>
      <c r="D1698" s="43" t="s">
        <v>1033</v>
      </c>
      <c r="E1698" s="43" t="s">
        <v>547</v>
      </c>
    </row>
    <row r="1699" spans="1:5" x14ac:dyDescent="0.2">
      <c r="A1699" s="39">
        <v>1695</v>
      </c>
      <c r="B1699" s="40" t="s">
        <v>3796</v>
      </c>
      <c r="C1699" s="43" t="s">
        <v>3797</v>
      </c>
      <c r="D1699" s="43" t="s">
        <v>921</v>
      </c>
      <c r="E1699" s="43" t="s">
        <v>547</v>
      </c>
    </row>
    <row r="1700" spans="1:5" x14ac:dyDescent="0.2">
      <c r="A1700" s="39">
        <v>1696</v>
      </c>
      <c r="B1700" s="40" t="s">
        <v>3798</v>
      </c>
      <c r="C1700" s="43" t="s">
        <v>3799</v>
      </c>
      <c r="D1700" s="43" t="s">
        <v>3800</v>
      </c>
      <c r="E1700" s="43" t="s">
        <v>313</v>
      </c>
    </row>
    <row r="1701" spans="1:5" x14ac:dyDescent="0.2">
      <c r="A1701" s="39">
        <v>1697</v>
      </c>
      <c r="B1701" s="40" t="s">
        <v>3801</v>
      </c>
      <c r="C1701" s="43" t="s">
        <v>3802</v>
      </c>
      <c r="D1701" s="43" t="s">
        <v>3803</v>
      </c>
      <c r="E1701" s="43" t="s">
        <v>739</v>
      </c>
    </row>
    <row r="1702" spans="1:5" x14ac:dyDescent="0.2">
      <c r="A1702" s="39">
        <v>1698</v>
      </c>
      <c r="B1702" s="40" t="s">
        <v>3804</v>
      </c>
      <c r="C1702" s="43" t="s">
        <v>3805</v>
      </c>
      <c r="D1702" s="43" t="s">
        <v>3803</v>
      </c>
      <c r="E1702" s="43" t="s">
        <v>739</v>
      </c>
    </row>
    <row r="1703" spans="1:5" x14ac:dyDescent="0.2">
      <c r="A1703" s="39">
        <v>1699</v>
      </c>
      <c r="B1703" s="40" t="s">
        <v>3806</v>
      </c>
      <c r="C1703" s="43" t="s">
        <v>3807</v>
      </c>
      <c r="D1703" s="43" t="s">
        <v>3808</v>
      </c>
      <c r="E1703" s="43" t="s">
        <v>296</v>
      </c>
    </row>
    <row r="1704" spans="1:5" x14ac:dyDescent="0.2">
      <c r="A1704" s="39">
        <v>1700</v>
      </c>
      <c r="B1704" s="40" t="s">
        <v>3809</v>
      </c>
      <c r="C1704" s="43" t="s">
        <v>3807</v>
      </c>
      <c r="D1704" s="43" t="s">
        <v>3810</v>
      </c>
      <c r="E1704" s="43" t="s">
        <v>739</v>
      </c>
    </row>
    <row r="1705" spans="1:5" x14ac:dyDescent="0.2">
      <c r="A1705" s="39">
        <v>1701</v>
      </c>
      <c r="B1705" s="40" t="s">
        <v>3811</v>
      </c>
      <c r="C1705" s="43" t="s">
        <v>3812</v>
      </c>
      <c r="D1705" s="43" t="s">
        <v>3810</v>
      </c>
      <c r="E1705" s="43" t="s">
        <v>296</v>
      </c>
    </row>
    <row r="1706" spans="1:5" x14ac:dyDescent="0.2">
      <c r="A1706" s="39">
        <v>1702</v>
      </c>
      <c r="B1706" s="40" t="s">
        <v>3813</v>
      </c>
      <c r="C1706" s="43" t="s">
        <v>3814</v>
      </c>
      <c r="D1706" s="43" t="s">
        <v>809</v>
      </c>
      <c r="E1706" s="43" t="s">
        <v>627</v>
      </c>
    </row>
    <row r="1707" spans="1:5" x14ac:dyDescent="0.2">
      <c r="A1707" s="39">
        <v>1703</v>
      </c>
      <c r="B1707" s="40" t="s">
        <v>3815</v>
      </c>
      <c r="C1707" s="43" t="s">
        <v>3816</v>
      </c>
      <c r="D1707" s="43" t="s">
        <v>809</v>
      </c>
      <c r="E1707" s="43" t="s">
        <v>627</v>
      </c>
    </row>
    <row r="1708" spans="1:5" x14ac:dyDescent="0.2">
      <c r="A1708" s="39">
        <v>1704</v>
      </c>
      <c r="B1708" s="40" t="s">
        <v>3817</v>
      </c>
      <c r="C1708" s="43" t="s">
        <v>3818</v>
      </c>
      <c r="D1708" s="43" t="s">
        <v>813</v>
      </c>
      <c r="E1708" s="43" t="s">
        <v>547</v>
      </c>
    </row>
    <row r="1709" spans="1:5" x14ac:dyDescent="0.2">
      <c r="A1709" s="39">
        <v>1705</v>
      </c>
      <c r="B1709" s="40" t="s">
        <v>3819</v>
      </c>
      <c r="C1709" s="43" t="s">
        <v>3820</v>
      </c>
      <c r="D1709" s="43" t="s">
        <v>1228</v>
      </c>
      <c r="E1709" s="43" t="s">
        <v>466</v>
      </c>
    </row>
    <row r="1710" spans="1:5" x14ac:dyDescent="0.2">
      <c r="A1710" s="39">
        <v>1706</v>
      </c>
      <c r="B1710" s="40" t="s">
        <v>3821</v>
      </c>
      <c r="C1710" s="43" t="s">
        <v>3822</v>
      </c>
      <c r="D1710" s="43" t="s">
        <v>3823</v>
      </c>
      <c r="E1710" s="43" t="s">
        <v>386</v>
      </c>
    </row>
    <row r="1711" spans="1:5" x14ac:dyDescent="0.2">
      <c r="A1711" s="39">
        <v>1707</v>
      </c>
      <c r="B1711" s="40" t="s">
        <v>3824</v>
      </c>
      <c r="C1711" s="43" t="s">
        <v>3825</v>
      </c>
      <c r="D1711" s="43" t="s">
        <v>1119</v>
      </c>
      <c r="E1711" s="43" t="s">
        <v>303</v>
      </c>
    </row>
    <row r="1712" spans="1:5" x14ac:dyDescent="0.2">
      <c r="A1712" s="39">
        <v>1708</v>
      </c>
      <c r="B1712" s="40" t="s">
        <v>3826</v>
      </c>
      <c r="C1712" s="43" t="s">
        <v>3827</v>
      </c>
      <c r="D1712" s="43" t="s">
        <v>1153</v>
      </c>
      <c r="E1712" s="43" t="s">
        <v>585</v>
      </c>
    </row>
    <row r="1713" spans="1:5" x14ac:dyDescent="0.2">
      <c r="A1713" s="39">
        <v>1709</v>
      </c>
      <c r="B1713" s="40" t="s">
        <v>3828</v>
      </c>
      <c r="C1713" s="43" t="s">
        <v>3829</v>
      </c>
      <c r="D1713" s="43" t="s">
        <v>598</v>
      </c>
      <c r="E1713" s="43" t="s">
        <v>599</v>
      </c>
    </row>
    <row r="1714" spans="1:5" x14ac:dyDescent="0.2">
      <c r="A1714" s="39">
        <v>1710</v>
      </c>
      <c r="B1714" s="40" t="s">
        <v>3830</v>
      </c>
      <c r="C1714" s="43" t="s">
        <v>3831</v>
      </c>
      <c r="D1714" s="43" t="s">
        <v>595</v>
      </c>
      <c r="E1714" s="43" t="s">
        <v>731</v>
      </c>
    </row>
    <row r="1715" spans="1:5" x14ac:dyDescent="0.2">
      <c r="A1715" s="39">
        <v>1711</v>
      </c>
      <c r="B1715" s="40" t="s">
        <v>3830</v>
      </c>
      <c r="C1715" s="43" t="s">
        <v>3831</v>
      </c>
      <c r="D1715" s="43" t="s">
        <v>595</v>
      </c>
      <c r="E1715" s="43" t="s">
        <v>575</v>
      </c>
    </row>
    <row r="1716" spans="1:5" x14ac:dyDescent="0.2">
      <c r="A1716" s="39">
        <v>1712</v>
      </c>
      <c r="B1716" s="40" t="s">
        <v>3830</v>
      </c>
      <c r="C1716" s="43" t="s">
        <v>3831</v>
      </c>
      <c r="D1716" s="43" t="s">
        <v>595</v>
      </c>
      <c r="E1716" s="43" t="s">
        <v>413</v>
      </c>
    </row>
    <row r="1717" spans="1:5" x14ac:dyDescent="0.2">
      <c r="A1717" s="39">
        <v>1713</v>
      </c>
      <c r="B1717" s="40" t="s">
        <v>3832</v>
      </c>
      <c r="C1717" s="43" t="s">
        <v>3833</v>
      </c>
      <c r="D1717" s="43" t="s">
        <v>595</v>
      </c>
      <c r="E1717" s="43" t="s">
        <v>731</v>
      </c>
    </row>
    <row r="1718" spans="1:5" x14ac:dyDescent="0.2">
      <c r="A1718" s="39">
        <v>1714</v>
      </c>
      <c r="B1718" s="40" t="s">
        <v>3834</v>
      </c>
      <c r="C1718" s="43" t="s">
        <v>3835</v>
      </c>
      <c r="D1718" s="43" t="s">
        <v>595</v>
      </c>
      <c r="E1718" s="43" t="s">
        <v>731</v>
      </c>
    </row>
    <row r="1719" spans="1:5" x14ac:dyDescent="0.2">
      <c r="A1719" s="39">
        <v>1715</v>
      </c>
      <c r="B1719" s="40" t="s">
        <v>3836</v>
      </c>
      <c r="C1719" s="43" t="s">
        <v>3837</v>
      </c>
      <c r="D1719" s="43" t="s">
        <v>412</v>
      </c>
      <c r="E1719" s="43" t="s">
        <v>413</v>
      </c>
    </row>
    <row r="1720" spans="1:5" x14ac:dyDescent="0.2">
      <c r="A1720" s="39">
        <v>1716</v>
      </c>
      <c r="B1720" s="40" t="s">
        <v>3838</v>
      </c>
      <c r="C1720" s="43" t="s">
        <v>3839</v>
      </c>
      <c r="D1720" s="43" t="s">
        <v>1126</v>
      </c>
      <c r="E1720" s="43" t="s">
        <v>555</v>
      </c>
    </row>
    <row r="1721" spans="1:5" x14ac:dyDescent="0.2">
      <c r="A1721" s="39">
        <v>1717</v>
      </c>
      <c r="B1721" s="40" t="s">
        <v>3838</v>
      </c>
      <c r="C1721" s="43" t="s">
        <v>3839</v>
      </c>
      <c r="D1721" s="43" t="s">
        <v>1126</v>
      </c>
      <c r="E1721" s="43" t="s">
        <v>575</v>
      </c>
    </row>
    <row r="1722" spans="1:5" x14ac:dyDescent="0.2">
      <c r="A1722" s="39">
        <v>1718</v>
      </c>
      <c r="B1722" s="40" t="s">
        <v>3840</v>
      </c>
      <c r="C1722" s="43" t="s">
        <v>3841</v>
      </c>
      <c r="D1722" s="43" t="s">
        <v>3842</v>
      </c>
      <c r="E1722" s="43" t="s">
        <v>301</v>
      </c>
    </row>
    <row r="1723" spans="1:5" x14ac:dyDescent="0.2">
      <c r="A1723" s="39">
        <v>1719</v>
      </c>
      <c r="B1723" s="40" t="s">
        <v>3843</v>
      </c>
      <c r="C1723" s="43" t="s">
        <v>3844</v>
      </c>
      <c r="D1723" s="43" t="s">
        <v>1036</v>
      </c>
      <c r="E1723" s="43" t="s">
        <v>559</v>
      </c>
    </row>
    <row r="1724" spans="1:5" x14ac:dyDescent="0.2">
      <c r="A1724" s="39">
        <v>1720</v>
      </c>
      <c r="B1724" s="40" t="s">
        <v>3845</v>
      </c>
      <c r="C1724" s="43" t="s">
        <v>3846</v>
      </c>
      <c r="D1724" s="43" t="s">
        <v>595</v>
      </c>
      <c r="E1724" s="43" t="s">
        <v>731</v>
      </c>
    </row>
    <row r="1725" spans="1:5" x14ac:dyDescent="0.2">
      <c r="A1725" s="39">
        <v>1721</v>
      </c>
      <c r="B1725" s="40" t="s">
        <v>3847</v>
      </c>
      <c r="C1725" s="43" t="s">
        <v>3848</v>
      </c>
      <c r="D1725" s="43" t="s">
        <v>3507</v>
      </c>
      <c r="E1725" s="43" t="s">
        <v>525</v>
      </c>
    </row>
    <row r="1726" spans="1:5" x14ac:dyDescent="0.2">
      <c r="A1726" s="39">
        <v>1722</v>
      </c>
      <c r="B1726" s="40" t="s">
        <v>3849</v>
      </c>
      <c r="C1726" s="43" t="s">
        <v>3850</v>
      </c>
      <c r="D1726" s="43" t="s">
        <v>3537</v>
      </c>
      <c r="E1726" s="43" t="s">
        <v>541</v>
      </c>
    </row>
    <row r="1727" spans="1:5" x14ac:dyDescent="0.2">
      <c r="A1727" s="39">
        <v>1723</v>
      </c>
      <c r="B1727" s="40" t="s">
        <v>3851</v>
      </c>
      <c r="C1727" s="43" t="s">
        <v>3852</v>
      </c>
      <c r="D1727" s="43" t="s">
        <v>1303</v>
      </c>
      <c r="E1727" s="43" t="s">
        <v>475</v>
      </c>
    </row>
    <row r="1728" spans="1:5" x14ac:dyDescent="0.2">
      <c r="A1728" s="39">
        <v>1724</v>
      </c>
      <c r="B1728" s="40" t="s">
        <v>3851</v>
      </c>
      <c r="C1728" s="43" t="s">
        <v>3852</v>
      </c>
      <c r="D1728" s="43" t="s">
        <v>1303</v>
      </c>
      <c r="E1728" s="43" t="s">
        <v>466</v>
      </c>
    </row>
    <row r="1729" spans="1:5" x14ac:dyDescent="0.2">
      <c r="A1729" s="39">
        <v>1725</v>
      </c>
      <c r="B1729" s="40" t="s">
        <v>3853</v>
      </c>
      <c r="C1729" s="43" t="s">
        <v>3854</v>
      </c>
      <c r="D1729" s="43" t="s">
        <v>672</v>
      </c>
      <c r="E1729" s="43" t="s">
        <v>739</v>
      </c>
    </row>
    <row r="1730" spans="1:5" x14ac:dyDescent="0.2">
      <c r="A1730" s="39">
        <v>1726</v>
      </c>
      <c r="B1730" s="40" t="s">
        <v>3855</v>
      </c>
      <c r="C1730" s="43" t="s">
        <v>3856</v>
      </c>
      <c r="D1730" s="43" t="s">
        <v>2517</v>
      </c>
      <c r="E1730" s="43" t="s">
        <v>516</v>
      </c>
    </row>
    <row r="1731" spans="1:5" x14ac:dyDescent="0.2">
      <c r="A1731" s="39">
        <v>1727</v>
      </c>
      <c r="B1731" s="40" t="s">
        <v>3857</v>
      </c>
      <c r="C1731" s="43" t="s">
        <v>3858</v>
      </c>
      <c r="D1731" s="43" t="s">
        <v>823</v>
      </c>
      <c r="E1731" s="43" t="s">
        <v>575</v>
      </c>
    </row>
    <row r="1732" spans="1:5" x14ac:dyDescent="0.2">
      <c r="A1732" s="39">
        <v>1728</v>
      </c>
      <c r="B1732" s="40" t="s">
        <v>3859</v>
      </c>
      <c r="C1732" s="43" t="s">
        <v>3860</v>
      </c>
      <c r="D1732" s="43" t="s">
        <v>3861</v>
      </c>
      <c r="E1732" s="43" t="s">
        <v>401</v>
      </c>
    </row>
    <row r="1733" spans="1:5" x14ac:dyDescent="0.2">
      <c r="A1733" s="39">
        <v>1729</v>
      </c>
      <c r="B1733" s="40" t="s">
        <v>3862</v>
      </c>
      <c r="C1733" s="43" t="s">
        <v>3863</v>
      </c>
      <c r="D1733" s="43" t="s">
        <v>926</v>
      </c>
      <c r="E1733" s="43" t="s">
        <v>508</v>
      </c>
    </row>
    <row r="1734" spans="1:5" x14ac:dyDescent="0.2">
      <c r="A1734" s="39">
        <v>1730</v>
      </c>
      <c r="B1734" s="40" t="s">
        <v>3864</v>
      </c>
      <c r="C1734" s="43" t="s">
        <v>3865</v>
      </c>
      <c r="D1734" s="43" t="s">
        <v>3464</v>
      </c>
      <c r="E1734" s="43" t="s">
        <v>431</v>
      </c>
    </row>
    <row r="1735" spans="1:5" x14ac:dyDescent="0.2">
      <c r="A1735" s="39">
        <v>1731</v>
      </c>
      <c r="B1735" s="40" t="s">
        <v>3866</v>
      </c>
      <c r="C1735" s="43" t="s">
        <v>3867</v>
      </c>
      <c r="D1735" s="43" t="s">
        <v>823</v>
      </c>
      <c r="E1735" s="43" t="s">
        <v>578</v>
      </c>
    </row>
    <row r="1736" spans="1:5" x14ac:dyDescent="0.2">
      <c r="A1736" s="39">
        <v>1732</v>
      </c>
      <c r="B1736" s="40" t="s">
        <v>3868</v>
      </c>
      <c r="C1736" s="43" t="s">
        <v>3869</v>
      </c>
      <c r="D1736" s="43" t="s">
        <v>847</v>
      </c>
      <c r="E1736" s="43" t="s">
        <v>547</v>
      </c>
    </row>
    <row r="1737" spans="1:5" x14ac:dyDescent="0.2">
      <c r="A1737" s="39">
        <v>1733</v>
      </c>
      <c r="B1737" s="40" t="s">
        <v>3870</v>
      </c>
      <c r="C1737" s="43" t="s">
        <v>3871</v>
      </c>
      <c r="D1737" s="43" t="s">
        <v>847</v>
      </c>
      <c r="E1737" s="43" t="s">
        <v>731</v>
      </c>
    </row>
    <row r="1738" spans="1:5" x14ac:dyDescent="0.2">
      <c r="A1738" s="39">
        <v>1734</v>
      </c>
      <c r="B1738" s="40" t="s">
        <v>3872</v>
      </c>
      <c r="C1738" s="43" t="s">
        <v>3873</v>
      </c>
      <c r="D1738" s="43" t="s">
        <v>540</v>
      </c>
      <c r="E1738" s="43" t="s">
        <v>541</v>
      </c>
    </row>
    <row r="1739" spans="1:5" x14ac:dyDescent="0.2">
      <c r="A1739" s="39">
        <v>1735</v>
      </c>
      <c r="B1739" s="40" t="s">
        <v>3872</v>
      </c>
      <c r="C1739" s="43" t="s">
        <v>3873</v>
      </c>
      <c r="D1739" s="43" t="s">
        <v>540</v>
      </c>
      <c r="E1739" s="43" t="s">
        <v>547</v>
      </c>
    </row>
    <row r="1740" spans="1:5" x14ac:dyDescent="0.2">
      <c r="A1740" s="39">
        <v>1736</v>
      </c>
      <c r="B1740" s="40" t="s">
        <v>3874</v>
      </c>
      <c r="C1740" s="43" t="s">
        <v>3875</v>
      </c>
      <c r="D1740" s="43" t="s">
        <v>1367</v>
      </c>
      <c r="E1740" s="43" t="s">
        <v>584</v>
      </c>
    </row>
    <row r="1741" spans="1:5" x14ac:dyDescent="0.2">
      <c r="A1741" s="39">
        <v>1737</v>
      </c>
      <c r="B1741" s="40" t="s">
        <v>3876</v>
      </c>
      <c r="C1741" s="43" t="s">
        <v>3877</v>
      </c>
      <c r="D1741" s="43" t="s">
        <v>703</v>
      </c>
      <c r="E1741" s="43" t="s">
        <v>475</v>
      </c>
    </row>
    <row r="1742" spans="1:5" x14ac:dyDescent="0.2">
      <c r="A1742" s="39">
        <v>1738</v>
      </c>
      <c r="B1742" s="40" t="s">
        <v>3878</v>
      </c>
      <c r="C1742" s="43" t="s">
        <v>3879</v>
      </c>
      <c r="D1742" s="43" t="s">
        <v>3601</v>
      </c>
      <c r="E1742" s="43" t="s">
        <v>301</v>
      </c>
    </row>
    <row r="1743" spans="1:5" x14ac:dyDescent="0.2">
      <c r="A1743" s="39">
        <v>1739</v>
      </c>
      <c r="B1743" s="40" t="s">
        <v>3880</v>
      </c>
      <c r="C1743" s="43" t="s">
        <v>3881</v>
      </c>
      <c r="D1743" s="43" t="s">
        <v>480</v>
      </c>
      <c r="E1743" s="43" t="s">
        <v>481</v>
      </c>
    </row>
    <row r="1744" spans="1:5" x14ac:dyDescent="0.2">
      <c r="A1744" s="39">
        <v>1740</v>
      </c>
      <c r="B1744" s="40" t="s">
        <v>3882</v>
      </c>
      <c r="C1744" s="43" t="s">
        <v>3883</v>
      </c>
      <c r="D1744" s="43" t="s">
        <v>3884</v>
      </c>
      <c r="E1744" s="43" t="s">
        <v>525</v>
      </c>
    </row>
    <row r="1745" spans="1:5" x14ac:dyDescent="0.2">
      <c r="A1745" s="39">
        <v>1741</v>
      </c>
      <c r="B1745" s="40" t="s">
        <v>3885</v>
      </c>
      <c r="C1745" s="43" t="s">
        <v>3886</v>
      </c>
      <c r="D1745" s="43" t="s">
        <v>3507</v>
      </c>
      <c r="E1745" s="43" t="s">
        <v>525</v>
      </c>
    </row>
    <row r="1746" spans="1:5" x14ac:dyDescent="0.2">
      <c r="A1746" s="39">
        <v>1742</v>
      </c>
      <c r="B1746" s="40" t="s">
        <v>3887</v>
      </c>
      <c r="C1746" s="43" t="s">
        <v>3888</v>
      </c>
      <c r="D1746" s="43" t="s">
        <v>1090</v>
      </c>
      <c r="E1746" s="43" t="s">
        <v>731</v>
      </c>
    </row>
    <row r="1747" spans="1:5" x14ac:dyDescent="0.2">
      <c r="A1747" s="39">
        <v>1743</v>
      </c>
      <c r="B1747" s="40" t="s">
        <v>3889</v>
      </c>
      <c r="C1747" s="43" t="s">
        <v>3890</v>
      </c>
      <c r="D1747" s="43" t="s">
        <v>423</v>
      </c>
      <c r="E1747" s="43" t="s">
        <v>424</v>
      </c>
    </row>
    <row r="1748" spans="1:5" x14ac:dyDescent="0.2">
      <c r="A1748" s="39">
        <v>1744</v>
      </c>
      <c r="B1748" s="40" t="s">
        <v>3891</v>
      </c>
      <c r="C1748" s="43" t="s">
        <v>3892</v>
      </c>
      <c r="D1748" s="43" t="s">
        <v>450</v>
      </c>
      <c r="E1748" s="43" t="s">
        <v>401</v>
      </c>
    </row>
    <row r="1749" spans="1:5" x14ac:dyDescent="0.2">
      <c r="A1749" s="39">
        <v>1745</v>
      </c>
      <c r="B1749" s="40" t="s">
        <v>3893</v>
      </c>
      <c r="C1749" s="43" t="s">
        <v>3894</v>
      </c>
      <c r="D1749" s="43" t="s">
        <v>926</v>
      </c>
      <c r="E1749" s="43" t="s">
        <v>508</v>
      </c>
    </row>
    <row r="1750" spans="1:5" x14ac:dyDescent="0.2">
      <c r="A1750" s="39">
        <v>1746</v>
      </c>
      <c r="B1750" s="40" t="s">
        <v>3895</v>
      </c>
      <c r="C1750" s="43" t="s">
        <v>3896</v>
      </c>
      <c r="D1750" s="43" t="s">
        <v>3507</v>
      </c>
      <c r="E1750" s="43" t="s">
        <v>525</v>
      </c>
    </row>
    <row r="1751" spans="1:5" x14ac:dyDescent="0.2">
      <c r="A1751" s="39">
        <v>1747</v>
      </c>
      <c r="B1751" s="40" t="s">
        <v>3897</v>
      </c>
      <c r="C1751" s="43" t="s">
        <v>3898</v>
      </c>
      <c r="D1751" s="43" t="s">
        <v>400</v>
      </c>
      <c r="E1751" s="43" t="s">
        <v>687</v>
      </c>
    </row>
    <row r="1752" spans="1:5" x14ac:dyDescent="0.2">
      <c r="A1752" s="39">
        <v>1748</v>
      </c>
      <c r="B1752" s="40" t="s">
        <v>3899</v>
      </c>
      <c r="C1752" s="43" t="s">
        <v>3900</v>
      </c>
      <c r="D1752" s="43" t="s">
        <v>1978</v>
      </c>
      <c r="E1752" s="43" t="s">
        <v>541</v>
      </c>
    </row>
    <row r="1753" spans="1:5" x14ac:dyDescent="0.2">
      <c r="A1753" s="39">
        <v>1749</v>
      </c>
      <c r="B1753" s="40" t="s">
        <v>3901</v>
      </c>
      <c r="C1753" s="43" t="s">
        <v>57</v>
      </c>
      <c r="D1753" s="43" t="s">
        <v>3902</v>
      </c>
      <c r="E1753" s="43" t="s">
        <v>290</v>
      </c>
    </row>
    <row r="1754" spans="1:5" x14ac:dyDescent="0.2">
      <c r="A1754" s="39">
        <v>1750</v>
      </c>
      <c r="B1754" s="40" t="s">
        <v>3903</v>
      </c>
      <c r="C1754" s="43" t="s">
        <v>3904</v>
      </c>
      <c r="D1754" s="43" t="s">
        <v>400</v>
      </c>
      <c r="E1754" s="43" t="s">
        <v>508</v>
      </c>
    </row>
    <row r="1755" spans="1:5" x14ac:dyDescent="0.2">
      <c r="A1755" s="39">
        <v>1751</v>
      </c>
      <c r="B1755" s="40" t="s">
        <v>3905</v>
      </c>
      <c r="C1755" s="43" t="s">
        <v>3906</v>
      </c>
      <c r="D1755" s="43" t="s">
        <v>3810</v>
      </c>
      <c r="E1755" s="43" t="s">
        <v>739</v>
      </c>
    </row>
    <row r="1756" spans="1:5" x14ac:dyDescent="0.2">
      <c r="A1756" s="39">
        <v>1752</v>
      </c>
      <c r="B1756" s="40" t="s">
        <v>3905</v>
      </c>
      <c r="C1756" s="43" t="s">
        <v>3906</v>
      </c>
      <c r="D1756" s="43" t="s">
        <v>3810</v>
      </c>
      <c r="E1756" s="43" t="s">
        <v>296</v>
      </c>
    </row>
    <row r="1757" spans="1:5" x14ac:dyDescent="0.2">
      <c r="A1757" s="39">
        <v>1753</v>
      </c>
      <c r="B1757" s="40" t="s">
        <v>3907</v>
      </c>
      <c r="C1757" s="43" t="s">
        <v>3908</v>
      </c>
      <c r="D1757" s="43" t="s">
        <v>519</v>
      </c>
      <c r="E1757" s="43" t="s">
        <v>397</v>
      </c>
    </row>
    <row r="1758" spans="1:5" x14ac:dyDescent="0.2">
      <c r="A1758" s="39">
        <v>1754</v>
      </c>
      <c r="B1758" s="40" t="s">
        <v>3909</v>
      </c>
      <c r="C1758" s="43" t="s">
        <v>3910</v>
      </c>
      <c r="D1758" s="43" t="s">
        <v>1012</v>
      </c>
      <c r="E1758" s="43" t="s">
        <v>627</v>
      </c>
    </row>
    <row r="1759" spans="1:5" x14ac:dyDescent="0.2">
      <c r="A1759" s="39">
        <v>1755</v>
      </c>
      <c r="B1759" s="40" t="s">
        <v>3911</v>
      </c>
      <c r="C1759" s="43" t="s">
        <v>3912</v>
      </c>
      <c r="D1759" s="43" t="s">
        <v>2744</v>
      </c>
      <c r="E1759" s="43" t="s">
        <v>508</v>
      </c>
    </row>
    <row r="1760" spans="1:5" x14ac:dyDescent="0.2">
      <c r="A1760" s="39">
        <v>1756</v>
      </c>
      <c r="B1760" s="40" t="s">
        <v>3911</v>
      </c>
      <c r="C1760" s="43" t="s">
        <v>3912</v>
      </c>
      <c r="D1760" s="43" t="s">
        <v>2744</v>
      </c>
      <c r="E1760" s="43" t="s">
        <v>424</v>
      </c>
    </row>
    <row r="1761" spans="1:5" x14ac:dyDescent="0.2">
      <c r="A1761" s="39">
        <v>1757</v>
      </c>
      <c r="B1761" s="40" t="s">
        <v>3913</v>
      </c>
      <c r="C1761" s="43" t="s">
        <v>3914</v>
      </c>
      <c r="D1761" s="43" t="s">
        <v>2744</v>
      </c>
      <c r="E1761" s="43" t="s">
        <v>2260</v>
      </c>
    </row>
    <row r="1762" spans="1:5" x14ac:dyDescent="0.2">
      <c r="A1762" s="39">
        <v>1758</v>
      </c>
      <c r="B1762" s="40" t="s">
        <v>3913</v>
      </c>
      <c r="C1762" s="43" t="s">
        <v>3914</v>
      </c>
      <c r="D1762" s="43" t="s">
        <v>2744</v>
      </c>
      <c r="E1762" s="43" t="s">
        <v>508</v>
      </c>
    </row>
    <row r="1763" spans="1:5" x14ac:dyDescent="0.2">
      <c r="A1763" s="39">
        <v>1759</v>
      </c>
      <c r="B1763" s="40" t="s">
        <v>3915</v>
      </c>
      <c r="C1763" s="43" t="s">
        <v>3916</v>
      </c>
      <c r="D1763" s="43" t="s">
        <v>396</v>
      </c>
      <c r="E1763" s="43" t="s">
        <v>397</v>
      </c>
    </row>
    <row r="1764" spans="1:5" x14ac:dyDescent="0.2">
      <c r="A1764" s="39">
        <v>1760</v>
      </c>
      <c r="B1764" s="40" t="s">
        <v>3915</v>
      </c>
      <c r="C1764" s="43" t="s">
        <v>3916</v>
      </c>
      <c r="D1764" s="43" t="s">
        <v>396</v>
      </c>
      <c r="E1764" s="43" t="s">
        <v>676</v>
      </c>
    </row>
    <row r="1765" spans="1:5" x14ac:dyDescent="0.2">
      <c r="A1765" s="39">
        <v>1761</v>
      </c>
      <c r="B1765" s="40" t="s">
        <v>3915</v>
      </c>
      <c r="C1765" s="43" t="s">
        <v>3916</v>
      </c>
      <c r="D1765" s="43" t="s">
        <v>396</v>
      </c>
      <c r="E1765" s="43" t="s">
        <v>409</v>
      </c>
    </row>
    <row r="1766" spans="1:5" x14ac:dyDescent="0.2">
      <c r="A1766" s="39">
        <v>1762</v>
      </c>
      <c r="B1766" s="40" t="s">
        <v>3917</v>
      </c>
      <c r="C1766" s="43" t="s">
        <v>3918</v>
      </c>
      <c r="D1766" s="43" t="s">
        <v>396</v>
      </c>
      <c r="E1766" s="43" t="s">
        <v>676</v>
      </c>
    </row>
    <row r="1767" spans="1:5" x14ac:dyDescent="0.2">
      <c r="A1767" s="39">
        <v>1763</v>
      </c>
      <c r="B1767" s="40" t="s">
        <v>3919</v>
      </c>
      <c r="C1767" s="43" t="s">
        <v>3920</v>
      </c>
      <c r="D1767" s="43" t="s">
        <v>2130</v>
      </c>
      <c r="E1767" s="43" t="s">
        <v>471</v>
      </c>
    </row>
    <row r="1768" spans="1:5" x14ac:dyDescent="0.2">
      <c r="A1768" s="39">
        <v>1764</v>
      </c>
      <c r="B1768" s="40" t="s">
        <v>3921</v>
      </c>
      <c r="C1768" s="43" t="s">
        <v>3922</v>
      </c>
      <c r="D1768" s="43" t="s">
        <v>400</v>
      </c>
      <c r="E1768" s="43" t="s">
        <v>508</v>
      </c>
    </row>
    <row r="1769" spans="1:5" x14ac:dyDescent="0.2">
      <c r="A1769" s="39">
        <v>1765</v>
      </c>
      <c r="B1769" s="40" t="s">
        <v>3923</v>
      </c>
      <c r="C1769" s="43" t="s">
        <v>3924</v>
      </c>
      <c r="D1769" s="43" t="s">
        <v>558</v>
      </c>
      <c r="E1769" s="43" t="s">
        <v>559</v>
      </c>
    </row>
    <row r="1770" spans="1:5" x14ac:dyDescent="0.2">
      <c r="A1770" s="39">
        <v>1766</v>
      </c>
      <c r="B1770" s="40" t="s">
        <v>3925</v>
      </c>
      <c r="C1770" s="43" t="s">
        <v>3926</v>
      </c>
      <c r="D1770" s="43" t="s">
        <v>1805</v>
      </c>
      <c r="E1770" s="43" t="s">
        <v>551</v>
      </c>
    </row>
    <row r="1771" spans="1:5" x14ac:dyDescent="0.2">
      <c r="A1771" s="39">
        <v>1767</v>
      </c>
      <c r="B1771" s="40" t="s">
        <v>3927</v>
      </c>
      <c r="C1771" s="43" t="s">
        <v>3928</v>
      </c>
      <c r="D1771" s="43" t="s">
        <v>809</v>
      </c>
      <c r="E1771" s="43" t="s">
        <v>810</v>
      </c>
    </row>
    <row r="1772" spans="1:5" x14ac:dyDescent="0.2">
      <c r="A1772" s="39">
        <v>1768</v>
      </c>
      <c r="B1772" s="40" t="s">
        <v>3929</v>
      </c>
      <c r="C1772" s="43" t="s">
        <v>3930</v>
      </c>
      <c r="D1772" s="43" t="s">
        <v>3931</v>
      </c>
      <c r="E1772" s="43" t="s">
        <v>1745</v>
      </c>
    </row>
    <row r="1773" spans="1:5" x14ac:dyDescent="0.2">
      <c r="A1773" s="39">
        <v>1769</v>
      </c>
      <c r="B1773" s="40" t="s">
        <v>3932</v>
      </c>
      <c r="C1773" s="43" t="s">
        <v>3933</v>
      </c>
      <c r="D1773" s="43" t="s">
        <v>892</v>
      </c>
      <c r="E1773" s="43" t="s">
        <v>1745</v>
      </c>
    </row>
    <row r="1774" spans="1:5" x14ac:dyDescent="0.2">
      <c r="A1774" s="39">
        <v>1770</v>
      </c>
      <c r="B1774" s="40" t="s">
        <v>3934</v>
      </c>
      <c r="C1774" s="43" t="s">
        <v>3935</v>
      </c>
      <c r="D1774" s="43" t="s">
        <v>657</v>
      </c>
      <c r="E1774" s="43" t="s">
        <v>297</v>
      </c>
    </row>
    <row r="1775" spans="1:5" x14ac:dyDescent="0.2">
      <c r="A1775" s="39">
        <v>1771</v>
      </c>
      <c r="B1775" s="40" t="s">
        <v>3936</v>
      </c>
      <c r="C1775" s="43" t="s">
        <v>3937</v>
      </c>
      <c r="D1775" s="43" t="s">
        <v>1293</v>
      </c>
      <c r="E1775" s="43" t="s">
        <v>386</v>
      </c>
    </row>
    <row r="1776" spans="1:5" x14ac:dyDescent="0.2">
      <c r="A1776" s="39">
        <v>1772</v>
      </c>
      <c r="B1776" s="40" t="s">
        <v>3938</v>
      </c>
      <c r="C1776" s="43" t="s">
        <v>3939</v>
      </c>
      <c r="D1776" s="43" t="s">
        <v>498</v>
      </c>
      <c r="E1776" s="43" t="s">
        <v>308</v>
      </c>
    </row>
    <row r="1777" spans="1:5" x14ac:dyDescent="0.2">
      <c r="A1777" s="39">
        <v>1773</v>
      </c>
      <c r="B1777" s="40" t="s">
        <v>3940</v>
      </c>
      <c r="C1777" s="43" t="s">
        <v>3941</v>
      </c>
      <c r="D1777" s="43" t="s">
        <v>2288</v>
      </c>
      <c r="E1777" s="43" t="s">
        <v>499</v>
      </c>
    </row>
    <row r="1778" spans="1:5" x14ac:dyDescent="0.2">
      <c r="A1778" s="39">
        <v>1774</v>
      </c>
      <c r="B1778" s="40" t="s">
        <v>3942</v>
      </c>
      <c r="C1778" s="43" t="s">
        <v>3943</v>
      </c>
      <c r="D1778" s="43" t="s">
        <v>3944</v>
      </c>
      <c r="E1778" s="43" t="s">
        <v>413</v>
      </c>
    </row>
    <row r="1779" spans="1:5" x14ac:dyDescent="0.2">
      <c r="A1779" s="39">
        <v>1775</v>
      </c>
      <c r="B1779" s="40" t="s">
        <v>3945</v>
      </c>
      <c r="C1779" s="43" t="s">
        <v>3946</v>
      </c>
      <c r="D1779" s="43" t="s">
        <v>943</v>
      </c>
      <c r="E1779" s="43" t="s">
        <v>694</v>
      </c>
    </row>
    <row r="1780" spans="1:5" x14ac:dyDescent="0.2">
      <c r="A1780" s="39">
        <v>1776</v>
      </c>
      <c r="B1780" s="40" t="s">
        <v>3947</v>
      </c>
      <c r="C1780" s="43" t="s">
        <v>3948</v>
      </c>
      <c r="D1780" s="43" t="s">
        <v>809</v>
      </c>
      <c r="E1780" s="43" t="s">
        <v>627</v>
      </c>
    </row>
    <row r="1781" spans="1:5" x14ac:dyDescent="0.2">
      <c r="A1781" s="39">
        <v>1777</v>
      </c>
      <c r="B1781" s="40" t="s">
        <v>3949</v>
      </c>
      <c r="C1781" s="43" t="s">
        <v>3950</v>
      </c>
      <c r="D1781" s="43" t="s">
        <v>2888</v>
      </c>
      <c r="E1781" s="43" t="s">
        <v>308</v>
      </c>
    </row>
    <row r="1782" spans="1:5" x14ac:dyDescent="0.2">
      <c r="A1782" s="39">
        <v>1778</v>
      </c>
      <c r="B1782" s="40" t="s">
        <v>3951</v>
      </c>
      <c r="C1782" s="43" t="s">
        <v>108</v>
      </c>
      <c r="D1782" s="43" t="s">
        <v>494</v>
      </c>
      <c r="E1782" s="43" t="s">
        <v>299</v>
      </c>
    </row>
    <row r="1783" spans="1:5" x14ac:dyDescent="0.2">
      <c r="A1783" s="39">
        <v>1779</v>
      </c>
      <c r="B1783" s="40" t="s">
        <v>3951</v>
      </c>
      <c r="C1783" s="43" t="s">
        <v>108</v>
      </c>
      <c r="D1783" s="43" t="s">
        <v>494</v>
      </c>
      <c r="E1783" s="43" t="s">
        <v>292</v>
      </c>
    </row>
    <row r="1784" spans="1:5" x14ac:dyDescent="0.2">
      <c r="A1784" s="39">
        <v>1780</v>
      </c>
      <c r="B1784" s="40" t="s">
        <v>3952</v>
      </c>
      <c r="C1784" s="43" t="s">
        <v>3953</v>
      </c>
      <c r="D1784" s="43" t="s">
        <v>3954</v>
      </c>
      <c r="E1784" s="43" t="s">
        <v>292</v>
      </c>
    </row>
    <row r="1785" spans="1:5" x14ac:dyDescent="0.2">
      <c r="A1785" s="39">
        <v>1781</v>
      </c>
      <c r="B1785" s="40" t="s">
        <v>3955</v>
      </c>
      <c r="C1785" s="43" t="s">
        <v>3956</v>
      </c>
      <c r="D1785" s="43" t="s">
        <v>3957</v>
      </c>
      <c r="E1785" s="43" t="s">
        <v>292</v>
      </c>
    </row>
    <row r="1786" spans="1:5" x14ac:dyDescent="0.2">
      <c r="A1786" s="39">
        <v>1782</v>
      </c>
      <c r="B1786" s="40" t="s">
        <v>3958</v>
      </c>
      <c r="C1786" s="43" t="s">
        <v>3959</v>
      </c>
      <c r="D1786" s="43" t="s">
        <v>595</v>
      </c>
      <c r="E1786" s="43" t="s">
        <v>731</v>
      </c>
    </row>
    <row r="1787" spans="1:5" x14ac:dyDescent="0.2">
      <c r="A1787" s="39">
        <v>1783</v>
      </c>
      <c r="B1787" s="40" t="s">
        <v>3958</v>
      </c>
      <c r="C1787" s="43" t="s">
        <v>3959</v>
      </c>
      <c r="D1787" s="43" t="s">
        <v>595</v>
      </c>
      <c r="E1787" s="43" t="s">
        <v>413</v>
      </c>
    </row>
    <row r="1788" spans="1:5" x14ac:dyDescent="0.2">
      <c r="A1788" s="39">
        <v>1784</v>
      </c>
      <c r="B1788" s="40" t="s">
        <v>3960</v>
      </c>
      <c r="C1788" s="43" t="s">
        <v>3961</v>
      </c>
      <c r="D1788" s="43" t="s">
        <v>1381</v>
      </c>
      <c r="E1788" s="43" t="s">
        <v>551</v>
      </c>
    </row>
    <row r="1789" spans="1:5" x14ac:dyDescent="0.2">
      <c r="A1789" s="39">
        <v>1785</v>
      </c>
      <c r="B1789" s="40" t="s">
        <v>3962</v>
      </c>
      <c r="C1789" s="43" t="s">
        <v>3963</v>
      </c>
      <c r="D1789" s="43" t="s">
        <v>470</v>
      </c>
      <c r="E1789" s="43" t="s">
        <v>471</v>
      </c>
    </row>
    <row r="1790" spans="1:5" x14ac:dyDescent="0.2">
      <c r="A1790" s="39">
        <v>1786</v>
      </c>
      <c r="B1790" s="40" t="s">
        <v>3964</v>
      </c>
      <c r="C1790" s="43" t="s">
        <v>3965</v>
      </c>
      <c r="D1790" s="43" t="s">
        <v>852</v>
      </c>
      <c r="E1790" s="43" t="s">
        <v>547</v>
      </c>
    </row>
    <row r="1791" spans="1:5" x14ac:dyDescent="0.2">
      <c r="A1791" s="39">
        <v>1787</v>
      </c>
      <c r="B1791" s="40" t="s">
        <v>3966</v>
      </c>
      <c r="C1791" s="43" t="s">
        <v>3967</v>
      </c>
      <c r="D1791" s="43" t="s">
        <v>400</v>
      </c>
      <c r="E1791" s="43" t="s">
        <v>401</v>
      </c>
    </row>
    <row r="1792" spans="1:5" x14ac:dyDescent="0.2">
      <c r="A1792" s="39">
        <v>1788</v>
      </c>
      <c r="B1792" s="40" t="s">
        <v>3968</v>
      </c>
      <c r="C1792" s="43" t="s">
        <v>3969</v>
      </c>
      <c r="D1792" s="43" t="s">
        <v>2192</v>
      </c>
      <c r="E1792" s="43" t="s">
        <v>575</v>
      </c>
    </row>
    <row r="1793" spans="1:5" x14ac:dyDescent="0.2">
      <c r="A1793" s="39">
        <v>1789</v>
      </c>
      <c r="B1793" s="40" t="s">
        <v>3970</v>
      </c>
      <c r="C1793" s="43" t="s">
        <v>3971</v>
      </c>
      <c r="D1793" s="43" t="s">
        <v>1326</v>
      </c>
      <c r="E1793" s="43" t="s">
        <v>599</v>
      </c>
    </row>
    <row r="1794" spans="1:5" x14ac:dyDescent="0.2">
      <c r="A1794" s="39">
        <v>1790</v>
      </c>
      <c r="B1794" s="40" t="s">
        <v>3970</v>
      </c>
      <c r="C1794" s="43" t="s">
        <v>3971</v>
      </c>
      <c r="D1794" s="43" t="s">
        <v>1326</v>
      </c>
      <c r="E1794" s="43" t="s">
        <v>547</v>
      </c>
    </row>
    <row r="1795" spans="1:5" x14ac:dyDescent="0.2">
      <c r="A1795" s="39">
        <v>1791</v>
      </c>
      <c r="B1795" s="40" t="s">
        <v>3972</v>
      </c>
      <c r="C1795" s="43" t="s">
        <v>3973</v>
      </c>
      <c r="D1795" s="43" t="s">
        <v>400</v>
      </c>
      <c r="E1795" s="43" t="s">
        <v>687</v>
      </c>
    </row>
    <row r="1796" spans="1:5" x14ac:dyDescent="0.2">
      <c r="A1796" s="39">
        <v>1792</v>
      </c>
      <c r="B1796" s="40" t="s">
        <v>3974</v>
      </c>
      <c r="C1796" s="43" t="s">
        <v>3975</v>
      </c>
      <c r="D1796" s="43" t="s">
        <v>3321</v>
      </c>
      <c r="E1796" s="43" t="s">
        <v>541</v>
      </c>
    </row>
    <row r="1797" spans="1:5" x14ac:dyDescent="0.2">
      <c r="A1797" s="39">
        <v>1793</v>
      </c>
      <c r="B1797" s="40" t="s">
        <v>3974</v>
      </c>
      <c r="C1797" s="43" t="s">
        <v>3975</v>
      </c>
      <c r="D1797" s="43" t="s">
        <v>3321</v>
      </c>
      <c r="E1797" s="43" t="s">
        <v>547</v>
      </c>
    </row>
    <row r="1798" spans="1:5" x14ac:dyDescent="0.2">
      <c r="A1798" s="39">
        <v>1794</v>
      </c>
      <c r="B1798" s="40" t="s">
        <v>3976</v>
      </c>
      <c r="C1798" s="43" t="s">
        <v>3977</v>
      </c>
      <c r="D1798" s="43" t="s">
        <v>568</v>
      </c>
      <c r="E1798" s="43" t="s">
        <v>296</v>
      </c>
    </row>
    <row r="1799" spans="1:5" x14ac:dyDescent="0.2">
      <c r="A1799" s="39">
        <v>1795</v>
      </c>
      <c r="B1799" s="40" t="s">
        <v>3978</v>
      </c>
      <c r="C1799" s="43" t="s">
        <v>3979</v>
      </c>
      <c r="D1799" s="43" t="s">
        <v>461</v>
      </c>
      <c r="E1799" s="43" t="s">
        <v>783</v>
      </c>
    </row>
    <row r="1800" spans="1:5" x14ac:dyDescent="0.2">
      <c r="A1800" s="39">
        <v>1796</v>
      </c>
      <c r="B1800" s="40" t="s">
        <v>3980</v>
      </c>
      <c r="C1800" s="43" t="s">
        <v>3981</v>
      </c>
      <c r="D1800" s="43" t="s">
        <v>1455</v>
      </c>
      <c r="E1800" s="43" t="s">
        <v>471</v>
      </c>
    </row>
    <row r="1801" spans="1:5" x14ac:dyDescent="0.2">
      <c r="A1801" s="39">
        <v>1797</v>
      </c>
      <c r="B1801" s="40" t="s">
        <v>3982</v>
      </c>
      <c r="C1801" s="43" t="s">
        <v>3983</v>
      </c>
      <c r="D1801" s="43" t="s">
        <v>1047</v>
      </c>
      <c r="E1801" s="43" t="s">
        <v>409</v>
      </c>
    </row>
    <row r="1802" spans="1:5" x14ac:dyDescent="0.2">
      <c r="A1802" s="39">
        <v>1798</v>
      </c>
      <c r="B1802" s="40" t="s">
        <v>3984</v>
      </c>
      <c r="C1802" s="43" t="s">
        <v>3985</v>
      </c>
      <c r="D1802" s="43" t="s">
        <v>1047</v>
      </c>
      <c r="E1802" s="43" t="s">
        <v>409</v>
      </c>
    </row>
    <row r="1803" spans="1:5" x14ac:dyDescent="0.2">
      <c r="A1803" s="39">
        <v>1799</v>
      </c>
      <c r="B1803" s="40" t="s">
        <v>3986</v>
      </c>
      <c r="C1803" s="43" t="s">
        <v>3987</v>
      </c>
      <c r="D1803" s="43" t="s">
        <v>1047</v>
      </c>
      <c r="E1803" s="43" t="s">
        <v>409</v>
      </c>
    </row>
    <row r="1804" spans="1:5" x14ac:dyDescent="0.2">
      <c r="A1804" s="39">
        <v>1800</v>
      </c>
      <c r="B1804" s="40" t="s">
        <v>3988</v>
      </c>
      <c r="C1804" s="43" t="s">
        <v>3989</v>
      </c>
      <c r="D1804" s="43" t="s">
        <v>3990</v>
      </c>
      <c r="E1804" s="43" t="s">
        <v>297</v>
      </c>
    </row>
    <row r="1805" spans="1:5" x14ac:dyDescent="0.2">
      <c r="A1805" s="39">
        <v>1801</v>
      </c>
      <c r="B1805" s="40" t="s">
        <v>3991</v>
      </c>
      <c r="C1805" s="43" t="s">
        <v>3992</v>
      </c>
      <c r="D1805" s="43" t="s">
        <v>857</v>
      </c>
      <c r="E1805" s="43" t="s">
        <v>687</v>
      </c>
    </row>
    <row r="1806" spans="1:5" x14ac:dyDescent="0.2">
      <c r="A1806" s="39">
        <v>1802</v>
      </c>
      <c r="B1806" s="40" t="s">
        <v>3993</v>
      </c>
      <c r="C1806" s="43" t="s">
        <v>3994</v>
      </c>
      <c r="D1806" s="43" t="s">
        <v>1206</v>
      </c>
      <c r="E1806" s="43" t="s">
        <v>499</v>
      </c>
    </row>
    <row r="1807" spans="1:5" x14ac:dyDescent="0.2">
      <c r="A1807" s="39">
        <v>1803</v>
      </c>
      <c r="B1807" s="40" t="s">
        <v>3995</v>
      </c>
      <c r="C1807" s="43" t="s">
        <v>3996</v>
      </c>
      <c r="D1807" s="43" t="s">
        <v>3997</v>
      </c>
      <c r="E1807" s="43" t="s">
        <v>512</v>
      </c>
    </row>
    <row r="1808" spans="1:5" x14ac:dyDescent="0.2">
      <c r="A1808" s="39">
        <v>1804</v>
      </c>
      <c r="B1808" s="40" t="s">
        <v>3998</v>
      </c>
      <c r="C1808" s="43" t="s">
        <v>3999</v>
      </c>
      <c r="D1808" s="43" t="s">
        <v>400</v>
      </c>
      <c r="E1808" s="43" t="s">
        <v>508</v>
      </c>
    </row>
    <row r="1809" spans="1:5" x14ac:dyDescent="0.2">
      <c r="A1809" s="39">
        <v>1805</v>
      </c>
      <c r="B1809" s="40" t="s">
        <v>4000</v>
      </c>
      <c r="C1809" s="43" t="s">
        <v>4001</v>
      </c>
      <c r="D1809" s="43" t="s">
        <v>565</v>
      </c>
      <c r="E1809" s="43" t="s">
        <v>424</v>
      </c>
    </row>
    <row r="1810" spans="1:5" x14ac:dyDescent="0.2">
      <c r="A1810" s="39">
        <v>1806</v>
      </c>
      <c r="B1810" s="40" t="s">
        <v>4002</v>
      </c>
      <c r="C1810" s="43" t="s">
        <v>4003</v>
      </c>
      <c r="D1810" s="43" t="s">
        <v>565</v>
      </c>
      <c r="E1810" s="43" t="s">
        <v>516</v>
      </c>
    </row>
    <row r="1811" spans="1:5" x14ac:dyDescent="0.2">
      <c r="A1811" s="39">
        <v>1807</v>
      </c>
      <c r="B1811" s="40" t="s">
        <v>4002</v>
      </c>
      <c r="C1811" s="43" t="s">
        <v>4003</v>
      </c>
      <c r="D1811" s="43" t="s">
        <v>565</v>
      </c>
      <c r="E1811" s="43" t="s">
        <v>424</v>
      </c>
    </row>
    <row r="1812" spans="1:5" x14ac:dyDescent="0.2">
      <c r="A1812" s="39">
        <v>1808</v>
      </c>
      <c r="B1812" s="40" t="s">
        <v>4004</v>
      </c>
      <c r="C1812" s="43" t="s">
        <v>4005</v>
      </c>
      <c r="D1812" s="43" t="s">
        <v>1187</v>
      </c>
      <c r="E1812" s="43" t="s">
        <v>386</v>
      </c>
    </row>
    <row r="1813" spans="1:5" x14ac:dyDescent="0.2">
      <c r="A1813" s="39">
        <v>1809</v>
      </c>
      <c r="B1813" s="40" t="s">
        <v>4006</v>
      </c>
      <c r="C1813" s="43" t="s">
        <v>4007</v>
      </c>
      <c r="D1813" s="43" t="s">
        <v>502</v>
      </c>
      <c r="E1813" s="43" t="s">
        <v>405</v>
      </c>
    </row>
    <row r="1814" spans="1:5" x14ac:dyDescent="0.2">
      <c r="A1814" s="39">
        <v>1810</v>
      </c>
      <c r="B1814" s="40" t="s">
        <v>4006</v>
      </c>
      <c r="C1814" s="43" t="s">
        <v>4007</v>
      </c>
      <c r="D1814" s="43" t="s">
        <v>502</v>
      </c>
      <c r="E1814" s="43" t="s">
        <v>508</v>
      </c>
    </row>
    <row r="1815" spans="1:5" x14ac:dyDescent="0.2">
      <c r="A1815" s="39">
        <v>1811</v>
      </c>
      <c r="B1815" s="40" t="s">
        <v>4008</v>
      </c>
      <c r="C1815" s="43" t="s">
        <v>4009</v>
      </c>
      <c r="D1815" s="43" t="s">
        <v>4010</v>
      </c>
      <c r="E1815" s="43" t="s">
        <v>551</v>
      </c>
    </row>
    <row r="1816" spans="1:5" x14ac:dyDescent="0.2">
      <c r="A1816" s="39">
        <v>1812</v>
      </c>
      <c r="B1816" s="40" t="s">
        <v>4011</v>
      </c>
      <c r="C1816" s="43" t="s">
        <v>4012</v>
      </c>
      <c r="D1816" s="43" t="s">
        <v>1246</v>
      </c>
      <c r="E1816" s="43" t="s">
        <v>462</v>
      </c>
    </row>
    <row r="1817" spans="1:5" x14ac:dyDescent="0.2">
      <c r="A1817" s="39">
        <v>1813</v>
      </c>
      <c r="B1817" s="40" t="s">
        <v>4013</v>
      </c>
      <c r="C1817" s="43" t="s">
        <v>4014</v>
      </c>
      <c r="D1817" s="43" t="s">
        <v>4015</v>
      </c>
      <c r="E1817" s="43" t="s">
        <v>694</v>
      </c>
    </row>
    <row r="1818" spans="1:5" x14ac:dyDescent="0.2">
      <c r="A1818" s="39">
        <v>1814</v>
      </c>
      <c r="B1818" s="40" t="s">
        <v>4016</v>
      </c>
      <c r="C1818" s="43" t="s">
        <v>4017</v>
      </c>
      <c r="D1818" s="43" t="s">
        <v>1367</v>
      </c>
      <c r="E1818" s="43" t="s">
        <v>584</v>
      </c>
    </row>
    <row r="1819" spans="1:5" x14ac:dyDescent="0.2">
      <c r="A1819" s="39">
        <v>1815</v>
      </c>
      <c r="B1819" s="40" t="s">
        <v>4018</v>
      </c>
      <c r="C1819" s="43" t="s">
        <v>4019</v>
      </c>
      <c r="D1819" s="43" t="s">
        <v>1367</v>
      </c>
      <c r="E1819" s="43" t="s">
        <v>584</v>
      </c>
    </row>
    <row r="1820" spans="1:5" x14ac:dyDescent="0.2">
      <c r="A1820" s="39">
        <v>1816</v>
      </c>
      <c r="B1820" s="40" t="s">
        <v>4020</v>
      </c>
      <c r="C1820" s="43" t="s">
        <v>4021</v>
      </c>
      <c r="D1820" s="43" t="s">
        <v>1367</v>
      </c>
      <c r="E1820" s="43" t="s">
        <v>584</v>
      </c>
    </row>
    <row r="1821" spans="1:5" x14ac:dyDescent="0.2">
      <c r="A1821" s="39">
        <v>1817</v>
      </c>
      <c r="B1821" s="40" t="s">
        <v>4020</v>
      </c>
      <c r="C1821" s="43" t="s">
        <v>4021</v>
      </c>
      <c r="D1821" s="43" t="s">
        <v>1367</v>
      </c>
      <c r="E1821" s="43" t="s">
        <v>516</v>
      </c>
    </row>
    <row r="1822" spans="1:5" x14ac:dyDescent="0.2">
      <c r="A1822" s="39">
        <v>1818</v>
      </c>
      <c r="B1822" s="40" t="s">
        <v>4022</v>
      </c>
      <c r="C1822" s="43" t="s">
        <v>4023</v>
      </c>
      <c r="D1822" s="43" t="s">
        <v>1840</v>
      </c>
      <c r="E1822" s="43" t="s">
        <v>390</v>
      </c>
    </row>
    <row r="1823" spans="1:5" x14ac:dyDescent="0.2">
      <c r="A1823" s="39">
        <v>1819</v>
      </c>
      <c r="B1823" s="40" t="s">
        <v>4024</v>
      </c>
      <c r="C1823" s="43" t="s">
        <v>4025</v>
      </c>
      <c r="D1823" s="43" t="s">
        <v>456</v>
      </c>
      <c r="E1823" s="43" t="s">
        <v>409</v>
      </c>
    </row>
    <row r="1824" spans="1:5" x14ac:dyDescent="0.2">
      <c r="A1824" s="39">
        <v>1820</v>
      </c>
      <c r="B1824" s="40" t="s">
        <v>4026</v>
      </c>
      <c r="C1824" s="43" t="s">
        <v>4027</v>
      </c>
      <c r="D1824" s="43" t="s">
        <v>4028</v>
      </c>
      <c r="E1824" s="43" t="s">
        <v>525</v>
      </c>
    </row>
    <row r="1825" spans="1:5" x14ac:dyDescent="0.2">
      <c r="A1825" s="39">
        <v>1821</v>
      </c>
      <c r="B1825" s="40" t="s">
        <v>4029</v>
      </c>
      <c r="C1825" s="43" t="s">
        <v>4030</v>
      </c>
      <c r="D1825" s="43" t="s">
        <v>709</v>
      </c>
      <c r="E1825" s="43" t="s">
        <v>525</v>
      </c>
    </row>
    <row r="1826" spans="1:5" x14ac:dyDescent="0.2">
      <c r="A1826" s="39">
        <v>1822</v>
      </c>
      <c r="B1826" s="40" t="s">
        <v>4031</v>
      </c>
      <c r="C1826" s="43" t="s">
        <v>4032</v>
      </c>
      <c r="D1826" s="43" t="s">
        <v>703</v>
      </c>
      <c r="E1826" s="43" t="s">
        <v>475</v>
      </c>
    </row>
    <row r="1827" spans="1:5" x14ac:dyDescent="0.2">
      <c r="A1827" s="39">
        <v>1823</v>
      </c>
      <c r="B1827" s="40" t="s">
        <v>4033</v>
      </c>
      <c r="C1827" s="43" t="s">
        <v>4034</v>
      </c>
      <c r="D1827" s="43" t="s">
        <v>4035</v>
      </c>
      <c r="E1827" s="43" t="s">
        <v>298</v>
      </c>
    </row>
    <row r="1828" spans="1:5" x14ac:dyDescent="0.2">
      <c r="A1828" s="39">
        <v>1824</v>
      </c>
      <c r="B1828" s="40" t="s">
        <v>4036</v>
      </c>
      <c r="C1828" s="43" t="s">
        <v>4037</v>
      </c>
      <c r="D1828" s="43" t="s">
        <v>4038</v>
      </c>
      <c r="E1828" s="43" t="s">
        <v>298</v>
      </c>
    </row>
    <row r="1829" spans="1:5" x14ac:dyDescent="0.2">
      <c r="A1829" s="39">
        <v>1825</v>
      </c>
      <c r="B1829" s="40" t="s">
        <v>4039</v>
      </c>
      <c r="C1829" s="43" t="s">
        <v>4040</v>
      </c>
      <c r="D1829" s="43" t="s">
        <v>3152</v>
      </c>
      <c r="E1829" s="43" t="s">
        <v>512</v>
      </c>
    </row>
    <row r="1830" spans="1:5" x14ac:dyDescent="0.2">
      <c r="A1830" s="39">
        <v>1826</v>
      </c>
      <c r="B1830" s="40" t="s">
        <v>4039</v>
      </c>
      <c r="C1830" s="43" t="s">
        <v>4040</v>
      </c>
      <c r="D1830" s="43" t="s">
        <v>3152</v>
      </c>
      <c r="E1830" s="43" t="s">
        <v>508</v>
      </c>
    </row>
    <row r="1831" spans="1:5" x14ac:dyDescent="0.2">
      <c r="A1831" s="39">
        <v>1827</v>
      </c>
      <c r="B1831" s="40" t="s">
        <v>4041</v>
      </c>
      <c r="C1831" s="43" t="s">
        <v>4042</v>
      </c>
      <c r="D1831" s="43" t="s">
        <v>531</v>
      </c>
      <c r="E1831" s="43" t="s">
        <v>301</v>
      </c>
    </row>
    <row r="1832" spans="1:5" x14ac:dyDescent="0.2">
      <c r="A1832" s="39">
        <v>1828</v>
      </c>
      <c r="B1832" s="40" t="s">
        <v>4043</v>
      </c>
      <c r="C1832" s="43" t="s">
        <v>4044</v>
      </c>
      <c r="D1832" s="43" t="s">
        <v>4045</v>
      </c>
      <c r="E1832" s="43" t="s">
        <v>499</v>
      </c>
    </row>
    <row r="1833" spans="1:5" x14ac:dyDescent="0.2">
      <c r="A1833" s="39">
        <v>1829</v>
      </c>
      <c r="B1833" s="40" t="s">
        <v>4046</v>
      </c>
      <c r="C1833" s="43" t="s">
        <v>4047</v>
      </c>
      <c r="D1833" s="43" t="s">
        <v>595</v>
      </c>
      <c r="E1833" s="43" t="s">
        <v>731</v>
      </c>
    </row>
    <row r="1834" spans="1:5" x14ac:dyDescent="0.2">
      <c r="A1834" s="39">
        <v>1830</v>
      </c>
      <c r="B1834" s="40" t="s">
        <v>4048</v>
      </c>
      <c r="C1834" s="43" t="s">
        <v>4049</v>
      </c>
      <c r="D1834" s="43" t="s">
        <v>1381</v>
      </c>
      <c r="E1834" s="43" t="s">
        <v>431</v>
      </c>
    </row>
    <row r="1835" spans="1:5" x14ac:dyDescent="0.2">
      <c r="A1835" s="39">
        <v>1831</v>
      </c>
      <c r="B1835" s="40" t="s">
        <v>4050</v>
      </c>
      <c r="C1835" s="43" t="s">
        <v>4051</v>
      </c>
      <c r="D1835" s="43" t="s">
        <v>857</v>
      </c>
      <c r="E1835" s="43" t="s">
        <v>471</v>
      </c>
    </row>
    <row r="1836" spans="1:5" x14ac:dyDescent="0.2">
      <c r="A1836" s="39">
        <v>1832</v>
      </c>
      <c r="B1836" s="40" t="s">
        <v>4052</v>
      </c>
      <c r="C1836" s="43" t="s">
        <v>4053</v>
      </c>
      <c r="D1836" s="43" t="s">
        <v>4054</v>
      </c>
      <c r="E1836" s="43" t="s">
        <v>297</v>
      </c>
    </row>
    <row r="1837" spans="1:5" x14ac:dyDescent="0.2">
      <c r="A1837" s="39">
        <v>1833</v>
      </c>
      <c r="B1837" s="40" t="s">
        <v>4052</v>
      </c>
      <c r="C1837" s="43" t="s">
        <v>4053</v>
      </c>
      <c r="D1837" s="43" t="s">
        <v>4054</v>
      </c>
      <c r="E1837" s="43" t="s">
        <v>292</v>
      </c>
    </row>
    <row r="1838" spans="1:5" x14ac:dyDescent="0.2">
      <c r="A1838" s="39">
        <v>1834</v>
      </c>
      <c r="B1838" s="40" t="s">
        <v>4055</v>
      </c>
      <c r="C1838" s="43" t="s">
        <v>4056</v>
      </c>
      <c r="D1838" s="43" t="s">
        <v>607</v>
      </c>
      <c r="E1838" s="43" t="s">
        <v>547</v>
      </c>
    </row>
    <row r="1839" spans="1:5" x14ac:dyDescent="0.2">
      <c r="A1839" s="39">
        <v>1835</v>
      </c>
      <c r="B1839" s="40" t="s">
        <v>4057</v>
      </c>
      <c r="C1839" s="43" t="s">
        <v>4058</v>
      </c>
      <c r="D1839" s="43" t="s">
        <v>1422</v>
      </c>
      <c r="E1839" s="43" t="s">
        <v>424</v>
      </c>
    </row>
    <row r="1840" spans="1:5" x14ac:dyDescent="0.2">
      <c r="A1840" s="39">
        <v>1836</v>
      </c>
      <c r="B1840" s="40" t="s">
        <v>4059</v>
      </c>
      <c r="C1840" s="43" t="s">
        <v>4060</v>
      </c>
      <c r="D1840" s="43" t="s">
        <v>3457</v>
      </c>
      <c r="E1840" s="43" t="s">
        <v>397</v>
      </c>
    </row>
    <row r="1841" spans="1:5" x14ac:dyDescent="0.2">
      <c r="A1841" s="39">
        <v>1837</v>
      </c>
      <c r="B1841" s="40" t="s">
        <v>4059</v>
      </c>
      <c r="C1841" s="43" t="s">
        <v>4060</v>
      </c>
      <c r="D1841" s="43" t="s">
        <v>3457</v>
      </c>
      <c r="E1841" s="43" t="s">
        <v>409</v>
      </c>
    </row>
    <row r="1842" spans="1:5" x14ac:dyDescent="0.2">
      <c r="A1842" s="39">
        <v>1838</v>
      </c>
      <c r="B1842" s="40" t="s">
        <v>4061</v>
      </c>
      <c r="C1842" s="43" t="s">
        <v>4062</v>
      </c>
      <c r="D1842" s="43" t="s">
        <v>423</v>
      </c>
      <c r="E1842" s="43" t="s">
        <v>424</v>
      </c>
    </row>
    <row r="1843" spans="1:5" x14ac:dyDescent="0.2">
      <c r="A1843" s="39">
        <v>1839</v>
      </c>
      <c r="B1843" s="40" t="s">
        <v>4063</v>
      </c>
      <c r="C1843" s="43" t="s">
        <v>4064</v>
      </c>
      <c r="D1843" s="43" t="s">
        <v>393</v>
      </c>
      <c r="E1843" s="43" t="s">
        <v>386</v>
      </c>
    </row>
    <row r="1844" spans="1:5" x14ac:dyDescent="0.2">
      <c r="A1844" s="39">
        <v>1840</v>
      </c>
      <c r="B1844" s="40" t="s">
        <v>4065</v>
      </c>
      <c r="C1844" s="43" t="s">
        <v>4066</v>
      </c>
      <c r="D1844" s="43" t="s">
        <v>1005</v>
      </c>
      <c r="E1844" s="43" t="s">
        <v>525</v>
      </c>
    </row>
    <row r="1845" spans="1:5" x14ac:dyDescent="0.2">
      <c r="A1845" s="39">
        <v>1841</v>
      </c>
      <c r="B1845" s="40" t="s">
        <v>4067</v>
      </c>
      <c r="C1845" s="43" t="s">
        <v>4068</v>
      </c>
      <c r="D1845" s="43" t="s">
        <v>4069</v>
      </c>
      <c r="E1845" s="43" t="s">
        <v>739</v>
      </c>
    </row>
    <row r="1846" spans="1:5" x14ac:dyDescent="0.2">
      <c r="A1846" s="39">
        <v>1842</v>
      </c>
      <c r="B1846" s="40" t="s">
        <v>4070</v>
      </c>
      <c r="C1846" s="43" t="s">
        <v>4071</v>
      </c>
      <c r="D1846" s="43" t="s">
        <v>4072</v>
      </c>
      <c r="E1846" s="43" t="s">
        <v>571</v>
      </c>
    </row>
    <row r="1847" spans="1:5" x14ac:dyDescent="0.2">
      <c r="A1847" s="39">
        <v>1843</v>
      </c>
      <c r="B1847" s="40" t="s">
        <v>4073</v>
      </c>
      <c r="C1847" s="43" t="s">
        <v>4074</v>
      </c>
      <c r="D1847" s="43" t="s">
        <v>607</v>
      </c>
      <c r="E1847" s="43" t="s">
        <v>599</v>
      </c>
    </row>
    <row r="1848" spans="1:5" x14ac:dyDescent="0.2">
      <c r="A1848" s="39">
        <v>1844</v>
      </c>
      <c r="B1848" s="40" t="s">
        <v>4075</v>
      </c>
      <c r="C1848" s="43" t="s">
        <v>4076</v>
      </c>
      <c r="D1848" s="43" t="s">
        <v>607</v>
      </c>
      <c r="E1848" s="43" t="s">
        <v>599</v>
      </c>
    </row>
    <row r="1849" spans="1:5" x14ac:dyDescent="0.2">
      <c r="A1849" s="39">
        <v>1845</v>
      </c>
      <c r="B1849" s="40" t="s">
        <v>4075</v>
      </c>
      <c r="C1849" s="43" t="s">
        <v>4076</v>
      </c>
      <c r="D1849" s="43" t="s">
        <v>607</v>
      </c>
      <c r="E1849" s="43" t="s">
        <v>810</v>
      </c>
    </row>
    <row r="1850" spans="1:5" x14ac:dyDescent="0.2">
      <c r="A1850" s="39">
        <v>1846</v>
      </c>
      <c r="B1850" s="40" t="s">
        <v>4077</v>
      </c>
      <c r="C1850" s="43" t="s">
        <v>4078</v>
      </c>
      <c r="D1850" s="43" t="s">
        <v>2858</v>
      </c>
      <c r="E1850" s="43" t="s">
        <v>547</v>
      </c>
    </row>
    <row r="1851" spans="1:5" x14ac:dyDescent="0.2">
      <c r="A1851" s="39">
        <v>1847</v>
      </c>
      <c r="B1851" s="40" t="s">
        <v>4079</v>
      </c>
      <c r="C1851" s="43" t="s">
        <v>4080</v>
      </c>
      <c r="D1851" s="43" t="s">
        <v>574</v>
      </c>
      <c r="E1851" s="43" t="s">
        <v>547</v>
      </c>
    </row>
    <row r="1852" spans="1:5" x14ac:dyDescent="0.2">
      <c r="A1852" s="39">
        <v>1848</v>
      </c>
      <c r="B1852" s="40" t="s">
        <v>4079</v>
      </c>
      <c r="C1852" s="43" t="s">
        <v>4080</v>
      </c>
      <c r="D1852" s="43" t="s">
        <v>574</v>
      </c>
      <c r="E1852" s="43" t="s">
        <v>575</v>
      </c>
    </row>
    <row r="1853" spans="1:5" x14ac:dyDescent="0.2">
      <c r="A1853" s="39">
        <v>1849</v>
      </c>
      <c r="B1853" s="40" t="s">
        <v>4081</v>
      </c>
      <c r="C1853" s="43" t="s">
        <v>4082</v>
      </c>
      <c r="D1853" s="43" t="s">
        <v>1153</v>
      </c>
      <c r="E1853" s="43" t="s">
        <v>585</v>
      </c>
    </row>
    <row r="1854" spans="1:5" x14ac:dyDescent="0.2">
      <c r="A1854" s="39">
        <v>1850</v>
      </c>
      <c r="B1854" s="40" t="s">
        <v>4083</v>
      </c>
      <c r="C1854" s="43" t="s">
        <v>4084</v>
      </c>
      <c r="D1854" s="43" t="s">
        <v>686</v>
      </c>
      <c r="E1854" s="43" t="s">
        <v>687</v>
      </c>
    </row>
    <row r="1855" spans="1:5" x14ac:dyDescent="0.2">
      <c r="A1855" s="39">
        <v>1851</v>
      </c>
      <c r="B1855" s="40" t="s">
        <v>4085</v>
      </c>
      <c r="C1855" s="43" t="s">
        <v>4086</v>
      </c>
      <c r="D1855" s="43" t="s">
        <v>996</v>
      </c>
      <c r="E1855" s="43" t="s">
        <v>599</v>
      </c>
    </row>
    <row r="1856" spans="1:5" x14ac:dyDescent="0.2">
      <c r="A1856" s="39">
        <v>1852</v>
      </c>
      <c r="B1856" s="40" t="s">
        <v>4087</v>
      </c>
      <c r="C1856" s="43" t="s">
        <v>4088</v>
      </c>
      <c r="D1856" s="43" t="s">
        <v>1126</v>
      </c>
      <c r="E1856" s="43" t="s">
        <v>555</v>
      </c>
    </row>
    <row r="1857" spans="1:5" x14ac:dyDescent="0.2">
      <c r="A1857" s="39">
        <v>1853</v>
      </c>
      <c r="B1857" s="40" t="s">
        <v>4087</v>
      </c>
      <c r="C1857" s="43" t="s">
        <v>4088</v>
      </c>
      <c r="D1857" s="43" t="s">
        <v>1126</v>
      </c>
      <c r="E1857" s="43" t="s">
        <v>413</v>
      </c>
    </row>
    <row r="1858" spans="1:5" x14ac:dyDescent="0.2">
      <c r="A1858" s="39">
        <v>1854</v>
      </c>
      <c r="B1858" s="40" t="s">
        <v>4089</v>
      </c>
      <c r="C1858" s="43" t="s">
        <v>4090</v>
      </c>
      <c r="D1858" s="43" t="s">
        <v>423</v>
      </c>
      <c r="E1858" s="43" t="s">
        <v>424</v>
      </c>
    </row>
    <row r="1859" spans="1:5" x14ac:dyDescent="0.2">
      <c r="A1859" s="39">
        <v>1855</v>
      </c>
      <c r="B1859" s="40" t="s">
        <v>4091</v>
      </c>
      <c r="C1859" s="43" t="s">
        <v>4092</v>
      </c>
      <c r="D1859" s="43" t="s">
        <v>607</v>
      </c>
      <c r="E1859" s="43" t="s">
        <v>599</v>
      </c>
    </row>
    <row r="1860" spans="1:5" x14ac:dyDescent="0.2">
      <c r="A1860" s="39">
        <v>1856</v>
      </c>
      <c r="B1860" s="40" t="s">
        <v>4093</v>
      </c>
      <c r="C1860" s="43" t="s">
        <v>4094</v>
      </c>
      <c r="D1860" s="43" t="s">
        <v>3823</v>
      </c>
      <c r="E1860" s="43" t="s">
        <v>386</v>
      </c>
    </row>
    <row r="1861" spans="1:5" x14ac:dyDescent="0.2">
      <c r="A1861" s="39">
        <v>1857</v>
      </c>
      <c r="B1861" s="40" t="s">
        <v>4093</v>
      </c>
      <c r="C1861" s="43" t="s">
        <v>4094</v>
      </c>
      <c r="D1861" s="43" t="s">
        <v>3823</v>
      </c>
      <c r="E1861" s="43" t="s">
        <v>676</v>
      </c>
    </row>
    <row r="1862" spans="1:5" x14ac:dyDescent="0.2">
      <c r="A1862" s="39">
        <v>1858</v>
      </c>
      <c r="B1862" s="40" t="s">
        <v>4095</v>
      </c>
      <c r="C1862" s="43" t="s">
        <v>4096</v>
      </c>
      <c r="D1862" s="43" t="s">
        <v>3823</v>
      </c>
      <c r="E1862" s="43" t="s">
        <v>386</v>
      </c>
    </row>
    <row r="1863" spans="1:5" x14ac:dyDescent="0.2">
      <c r="A1863" s="39">
        <v>1859</v>
      </c>
      <c r="B1863" s="40" t="s">
        <v>4097</v>
      </c>
      <c r="C1863" s="43" t="s">
        <v>4098</v>
      </c>
      <c r="D1863" s="43" t="s">
        <v>4072</v>
      </c>
      <c r="E1863" s="43" t="s">
        <v>571</v>
      </c>
    </row>
    <row r="1864" spans="1:5" x14ac:dyDescent="0.2">
      <c r="A1864" s="39">
        <v>1860</v>
      </c>
      <c r="B1864" s="40" t="s">
        <v>4099</v>
      </c>
      <c r="C1864" s="43" t="s">
        <v>4100</v>
      </c>
      <c r="D1864" s="43" t="s">
        <v>749</v>
      </c>
      <c r="E1864" s="43" t="s">
        <v>571</v>
      </c>
    </row>
    <row r="1865" spans="1:5" x14ac:dyDescent="0.2">
      <c r="A1865" s="39">
        <v>1861</v>
      </c>
      <c r="B1865" s="40" t="s">
        <v>4101</v>
      </c>
      <c r="C1865" s="43" t="s">
        <v>4102</v>
      </c>
      <c r="D1865" s="43" t="s">
        <v>4103</v>
      </c>
      <c r="E1865" s="43" t="s">
        <v>420</v>
      </c>
    </row>
    <row r="1866" spans="1:5" x14ac:dyDescent="0.2">
      <c r="A1866" s="39">
        <v>1862</v>
      </c>
      <c r="B1866" s="40" t="s">
        <v>4104</v>
      </c>
      <c r="C1866" s="43" t="s">
        <v>4105</v>
      </c>
      <c r="D1866" s="43" t="s">
        <v>1381</v>
      </c>
      <c r="E1866" s="43" t="s">
        <v>431</v>
      </c>
    </row>
    <row r="1867" spans="1:5" x14ac:dyDescent="0.2">
      <c r="A1867" s="39">
        <v>1863</v>
      </c>
      <c r="B1867" s="40" t="s">
        <v>4106</v>
      </c>
      <c r="C1867" s="43" t="s">
        <v>4107</v>
      </c>
      <c r="D1867" s="43" t="s">
        <v>511</v>
      </c>
      <c r="E1867" s="43" t="s">
        <v>297</v>
      </c>
    </row>
    <row r="1868" spans="1:5" x14ac:dyDescent="0.2">
      <c r="A1868" s="39">
        <v>1864</v>
      </c>
      <c r="B1868" s="40" t="s">
        <v>4108</v>
      </c>
      <c r="C1868" s="43" t="s">
        <v>4109</v>
      </c>
      <c r="D1868" s="43" t="s">
        <v>828</v>
      </c>
      <c r="E1868" s="43" t="s">
        <v>481</v>
      </c>
    </row>
    <row r="1869" spans="1:5" x14ac:dyDescent="0.2">
      <c r="A1869" s="39">
        <v>1865</v>
      </c>
      <c r="B1869" s="40" t="s">
        <v>4110</v>
      </c>
      <c r="C1869" s="43" t="s">
        <v>4111</v>
      </c>
      <c r="D1869" s="43" t="s">
        <v>1126</v>
      </c>
      <c r="E1869" s="43" t="s">
        <v>555</v>
      </c>
    </row>
    <row r="1870" spans="1:5" x14ac:dyDescent="0.2">
      <c r="A1870" s="39">
        <v>1866</v>
      </c>
      <c r="B1870" s="40" t="s">
        <v>4112</v>
      </c>
      <c r="C1870" s="43" t="s">
        <v>4113</v>
      </c>
      <c r="D1870" s="43" t="s">
        <v>4114</v>
      </c>
      <c r="E1870" s="43" t="s">
        <v>305</v>
      </c>
    </row>
    <row r="1871" spans="1:5" x14ac:dyDescent="0.2">
      <c r="A1871" s="39">
        <v>1867</v>
      </c>
      <c r="B1871" s="40" t="s">
        <v>4115</v>
      </c>
      <c r="C1871" s="43" t="s">
        <v>4116</v>
      </c>
      <c r="D1871" s="43" t="s">
        <v>1129</v>
      </c>
      <c r="E1871" s="43" t="s">
        <v>762</v>
      </c>
    </row>
    <row r="1872" spans="1:5" x14ac:dyDescent="0.2">
      <c r="A1872" s="39">
        <v>1868</v>
      </c>
      <c r="B1872" s="40" t="s">
        <v>4117</v>
      </c>
      <c r="C1872" s="43" t="s">
        <v>4118</v>
      </c>
      <c r="D1872" s="43" t="s">
        <v>823</v>
      </c>
      <c r="E1872" s="43" t="s">
        <v>575</v>
      </c>
    </row>
    <row r="1873" spans="1:5" x14ac:dyDescent="0.2">
      <c r="A1873" s="39">
        <v>1869</v>
      </c>
      <c r="B1873" s="40" t="s">
        <v>4117</v>
      </c>
      <c r="C1873" s="43" t="s">
        <v>4118</v>
      </c>
      <c r="D1873" s="43" t="s">
        <v>823</v>
      </c>
      <c r="E1873" s="43" t="s">
        <v>413</v>
      </c>
    </row>
    <row r="1874" spans="1:5" x14ac:dyDescent="0.2">
      <c r="A1874" s="39">
        <v>1870</v>
      </c>
      <c r="B1874" s="40" t="s">
        <v>4119</v>
      </c>
      <c r="C1874" s="43" t="s">
        <v>4120</v>
      </c>
      <c r="D1874" s="43" t="s">
        <v>709</v>
      </c>
      <c r="E1874" s="43" t="s">
        <v>525</v>
      </c>
    </row>
    <row r="1875" spans="1:5" x14ac:dyDescent="0.2">
      <c r="A1875" s="39">
        <v>1871</v>
      </c>
      <c r="B1875" s="40" t="s">
        <v>4121</v>
      </c>
      <c r="C1875" s="43" t="s">
        <v>4122</v>
      </c>
      <c r="D1875" s="43" t="s">
        <v>461</v>
      </c>
      <c r="E1875" s="43" t="s">
        <v>966</v>
      </c>
    </row>
    <row r="1876" spans="1:5" x14ac:dyDescent="0.2">
      <c r="A1876" s="39">
        <v>1872</v>
      </c>
      <c r="B1876" s="40" t="s">
        <v>4123</v>
      </c>
      <c r="C1876" s="43" t="s">
        <v>4124</v>
      </c>
      <c r="D1876" s="43" t="s">
        <v>1367</v>
      </c>
      <c r="E1876" s="43" t="s">
        <v>584</v>
      </c>
    </row>
    <row r="1877" spans="1:5" x14ac:dyDescent="0.2">
      <c r="A1877" s="39">
        <v>1873</v>
      </c>
      <c r="B1877" s="40" t="s">
        <v>4125</v>
      </c>
      <c r="C1877" s="43" t="s">
        <v>4126</v>
      </c>
      <c r="D1877" s="43" t="s">
        <v>1367</v>
      </c>
      <c r="E1877" s="43" t="s">
        <v>584</v>
      </c>
    </row>
    <row r="1878" spans="1:5" x14ac:dyDescent="0.2">
      <c r="A1878" s="39">
        <v>1874</v>
      </c>
      <c r="B1878" s="40" t="s">
        <v>4125</v>
      </c>
      <c r="C1878" s="43" t="s">
        <v>4126</v>
      </c>
      <c r="D1878" s="43" t="s">
        <v>1367</v>
      </c>
      <c r="E1878" s="43" t="s">
        <v>585</v>
      </c>
    </row>
    <row r="1879" spans="1:5" x14ac:dyDescent="0.2">
      <c r="A1879" s="39">
        <v>1875</v>
      </c>
      <c r="B1879" s="40" t="s">
        <v>4127</v>
      </c>
      <c r="C1879" s="43" t="s">
        <v>4128</v>
      </c>
      <c r="D1879" s="43" t="s">
        <v>809</v>
      </c>
      <c r="E1879" s="43" t="s">
        <v>599</v>
      </c>
    </row>
    <row r="1880" spans="1:5" x14ac:dyDescent="0.2">
      <c r="A1880" s="39">
        <v>1876</v>
      </c>
      <c r="B1880" s="40" t="s">
        <v>4129</v>
      </c>
      <c r="C1880" s="43" t="s">
        <v>4130</v>
      </c>
      <c r="D1880" s="43" t="s">
        <v>4131</v>
      </c>
      <c r="E1880" s="43" t="s">
        <v>289</v>
      </c>
    </row>
    <row r="1881" spans="1:5" x14ac:dyDescent="0.2">
      <c r="A1881" s="39">
        <v>1877</v>
      </c>
      <c r="B1881" s="40" t="s">
        <v>4132</v>
      </c>
      <c r="C1881" s="43" t="s">
        <v>4133</v>
      </c>
      <c r="D1881" s="43" t="s">
        <v>4131</v>
      </c>
      <c r="E1881" s="43" t="s">
        <v>289</v>
      </c>
    </row>
    <row r="1882" spans="1:5" x14ac:dyDescent="0.2">
      <c r="A1882" s="39">
        <v>1878</v>
      </c>
      <c r="B1882" s="40" t="s">
        <v>4132</v>
      </c>
      <c r="C1882" s="43" t="s">
        <v>4133</v>
      </c>
      <c r="D1882" s="43" t="s">
        <v>4131</v>
      </c>
      <c r="E1882" s="43" t="s">
        <v>287</v>
      </c>
    </row>
    <row r="1883" spans="1:5" x14ac:dyDescent="0.2">
      <c r="A1883" s="39">
        <v>1879</v>
      </c>
      <c r="B1883" s="40" t="s">
        <v>4134</v>
      </c>
      <c r="C1883" s="43" t="s">
        <v>4135</v>
      </c>
      <c r="D1883" s="43" t="s">
        <v>1053</v>
      </c>
      <c r="E1883" s="43" t="s">
        <v>475</v>
      </c>
    </row>
    <row r="1884" spans="1:5" x14ac:dyDescent="0.2">
      <c r="A1884" s="39">
        <v>1880</v>
      </c>
      <c r="B1884" s="40" t="s">
        <v>4136</v>
      </c>
      <c r="C1884" s="43" t="s">
        <v>4137</v>
      </c>
      <c r="D1884" s="43" t="s">
        <v>1455</v>
      </c>
      <c r="E1884" s="43" t="s">
        <v>471</v>
      </c>
    </row>
    <row r="1885" spans="1:5" x14ac:dyDescent="0.2">
      <c r="A1885" s="39">
        <v>1881</v>
      </c>
      <c r="B1885" s="40" t="s">
        <v>4138</v>
      </c>
      <c r="C1885" s="43" t="s">
        <v>4139</v>
      </c>
      <c r="D1885" s="43" t="s">
        <v>2658</v>
      </c>
      <c r="E1885" s="43" t="s">
        <v>905</v>
      </c>
    </row>
    <row r="1886" spans="1:5" x14ac:dyDescent="0.2">
      <c r="A1886" s="39">
        <v>1882</v>
      </c>
      <c r="B1886" s="40" t="s">
        <v>4138</v>
      </c>
      <c r="C1886" s="43" t="s">
        <v>4139</v>
      </c>
      <c r="D1886" s="43" t="s">
        <v>2658</v>
      </c>
      <c r="E1886" s="43" t="s">
        <v>694</v>
      </c>
    </row>
    <row r="1887" spans="1:5" x14ac:dyDescent="0.2">
      <c r="A1887" s="39">
        <v>1883</v>
      </c>
      <c r="B1887" s="40" t="s">
        <v>4140</v>
      </c>
      <c r="C1887" s="43" t="s">
        <v>4141</v>
      </c>
      <c r="D1887" s="43" t="s">
        <v>2658</v>
      </c>
      <c r="E1887" s="43" t="s">
        <v>289</v>
      </c>
    </row>
    <row r="1888" spans="1:5" x14ac:dyDescent="0.2">
      <c r="A1888" s="39">
        <v>1884</v>
      </c>
      <c r="B1888" s="40" t="s">
        <v>4142</v>
      </c>
      <c r="C1888" s="43" t="s">
        <v>4143</v>
      </c>
      <c r="D1888" s="43" t="s">
        <v>2011</v>
      </c>
      <c r="E1888" s="43" t="s">
        <v>466</v>
      </c>
    </row>
    <row r="1889" spans="1:5" x14ac:dyDescent="0.2">
      <c r="A1889" s="39">
        <v>1885</v>
      </c>
      <c r="B1889" s="40" t="s">
        <v>4144</v>
      </c>
      <c r="C1889" s="43" t="s">
        <v>4145</v>
      </c>
      <c r="D1889" s="43" t="s">
        <v>675</v>
      </c>
      <c r="E1889" s="43" t="s">
        <v>694</v>
      </c>
    </row>
    <row r="1890" spans="1:5" x14ac:dyDescent="0.2">
      <c r="A1890" s="39">
        <v>1886</v>
      </c>
      <c r="B1890" s="40" t="s">
        <v>4146</v>
      </c>
      <c r="C1890" s="43" t="s">
        <v>4147</v>
      </c>
      <c r="D1890" s="43" t="s">
        <v>4148</v>
      </c>
      <c r="E1890" s="43" t="s">
        <v>627</v>
      </c>
    </row>
    <row r="1891" spans="1:5" x14ac:dyDescent="0.2">
      <c r="A1891" s="39">
        <v>1887</v>
      </c>
      <c r="B1891" s="40" t="s">
        <v>4149</v>
      </c>
      <c r="C1891" s="43" t="s">
        <v>4150</v>
      </c>
      <c r="D1891" s="43" t="s">
        <v>441</v>
      </c>
      <c r="E1891" s="43" t="s">
        <v>424</v>
      </c>
    </row>
    <row r="1892" spans="1:5" x14ac:dyDescent="0.2">
      <c r="A1892" s="39">
        <v>1888</v>
      </c>
      <c r="B1892" s="40" t="s">
        <v>4151</v>
      </c>
      <c r="C1892" s="43" t="s">
        <v>4152</v>
      </c>
      <c r="D1892" s="43" t="s">
        <v>4153</v>
      </c>
      <c r="E1892" s="43" t="s">
        <v>305</v>
      </c>
    </row>
    <row r="1893" spans="1:5" x14ac:dyDescent="0.2">
      <c r="A1893" s="39">
        <v>1889</v>
      </c>
      <c r="B1893" s="40" t="s">
        <v>4151</v>
      </c>
      <c r="C1893" s="43" t="s">
        <v>4152</v>
      </c>
      <c r="D1893" s="43" t="s">
        <v>4153</v>
      </c>
      <c r="E1893" s="43" t="s">
        <v>295</v>
      </c>
    </row>
    <row r="1894" spans="1:5" x14ac:dyDescent="0.2">
      <c r="A1894" s="39">
        <v>1890</v>
      </c>
      <c r="B1894" s="40" t="s">
        <v>4154</v>
      </c>
      <c r="C1894" s="43" t="s">
        <v>4155</v>
      </c>
      <c r="D1894" s="43" t="s">
        <v>540</v>
      </c>
      <c r="E1894" s="43" t="s">
        <v>541</v>
      </c>
    </row>
    <row r="1895" spans="1:5" x14ac:dyDescent="0.2">
      <c r="A1895" s="39">
        <v>1891</v>
      </c>
      <c r="B1895" s="40" t="s">
        <v>4154</v>
      </c>
      <c r="C1895" s="43" t="s">
        <v>4155</v>
      </c>
      <c r="D1895" s="43" t="s">
        <v>540</v>
      </c>
      <c r="E1895" s="43" t="s">
        <v>547</v>
      </c>
    </row>
    <row r="1896" spans="1:5" x14ac:dyDescent="0.2">
      <c r="A1896" s="39">
        <v>1892</v>
      </c>
      <c r="B1896" s="40" t="s">
        <v>4156</v>
      </c>
      <c r="C1896" s="43" t="s">
        <v>4157</v>
      </c>
      <c r="D1896" s="43" t="s">
        <v>1525</v>
      </c>
      <c r="E1896" s="43" t="s">
        <v>541</v>
      </c>
    </row>
    <row r="1897" spans="1:5" x14ac:dyDescent="0.2">
      <c r="A1897" s="39">
        <v>1893</v>
      </c>
      <c r="B1897" s="40" t="s">
        <v>4158</v>
      </c>
      <c r="C1897" s="43" t="s">
        <v>4159</v>
      </c>
      <c r="D1897" s="43" t="s">
        <v>583</v>
      </c>
      <c r="E1897" s="43" t="s">
        <v>516</v>
      </c>
    </row>
    <row r="1898" spans="1:5" x14ac:dyDescent="0.2">
      <c r="A1898" s="39">
        <v>1894</v>
      </c>
      <c r="B1898" s="40" t="s">
        <v>4160</v>
      </c>
      <c r="C1898" s="43" t="s">
        <v>4161</v>
      </c>
      <c r="D1898" s="43" t="s">
        <v>441</v>
      </c>
      <c r="E1898" s="43" t="s">
        <v>424</v>
      </c>
    </row>
    <row r="1899" spans="1:5" x14ac:dyDescent="0.2">
      <c r="A1899" s="39">
        <v>1895</v>
      </c>
      <c r="B1899" s="40" t="s">
        <v>4162</v>
      </c>
      <c r="C1899" s="43" t="s">
        <v>4163</v>
      </c>
      <c r="D1899" s="43" t="s">
        <v>686</v>
      </c>
      <c r="E1899" s="43" t="s">
        <v>687</v>
      </c>
    </row>
    <row r="1900" spans="1:5" x14ac:dyDescent="0.2">
      <c r="A1900" s="39">
        <v>1896</v>
      </c>
      <c r="B1900" s="40" t="s">
        <v>4164</v>
      </c>
      <c r="C1900" s="43" t="s">
        <v>4165</v>
      </c>
      <c r="D1900" s="43" t="s">
        <v>1249</v>
      </c>
      <c r="E1900" s="43" t="s">
        <v>559</v>
      </c>
    </row>
    <row r="1901" spans="1:5" x14ac:dyDescent="0.2">
      <c r="A1901" s="39">
        <v>1897</v>
      </c>
      <c r="B1901" s="40" t="s">
        <v>4166</v>
      </c>
      <c r="C1901" s="43" t="s">
        <v>4167</v>
      </c>
      <c r="D1901" s="43" t="s">
        <v>1172</v>
      </c>
      <c r="E1901" s="43" t="s">
        <v>424</v>
      </c>
    </row>
    <row r="1902" spans="1:5" x14ac:dyDescent="0.2">
      <c r="A1902" s="39">
        <v>1898</v>
      </c>
      <c r="B1902" s="40" t="s">
        <v>4168</v>
      </c>
      <c r="C1902" s="43" t="s">
        <v>4169</v>
      </c>
      <c r="D1902" s="43" t="s">
        <v>4170</v>
      </c>
      <c r="E1902" s="43" t="s">
        <v>424</v>
      </c>
    </row>
    <row r="1903" spans="1:5" x14ac:dyDescent="0.2">
      <c r="A1903" s="39">
        <v>1899</v>
      </c>
      <c r="B1903" s="40" t="s">
        <v>4171</v>
      </c>
      <c r="C1903" s="43" t="s">
        <v>4172</v>
      </c>
      <c r="D1903" s="43" t="s">
        <v>400</v>
      </c>
      <c r="E1903" s="43" t="s">
        <v>401</v>
      </c>
    </row>
    <row r="1904" spans="1:5" x14ac:dyDescent="0.2">
      <c r="A1904" s="39">
        <v>1900</v>
      </c>
      <c r="B1904" s="40" t="s">
        <v>4173</v>
      </c>
      <c r="C1904" s="43" t="s">
        <v>4174</v>
      </c>
      <c r="D1904" s="43" t="s">
        <v>607</v>
      </c>
      <c r="E1904" s="43" t="s">
        <v>599</v>
      </c>
    </row>
    <row r="1905" spans="1:5" x14ac:dyDescent="0.2">
      <c r="A1905" s="39">
        <v>1901</v>
      </c>
      <c r="B1905" s="40" t="s">
        <v>4175</v>
      </c>
      <c r="C1905" s="43" t="s">
        <v>76</v>
      </c>
      <c r="D1905" s="43" t="s">
        <v>1374</v>
      </c>
      <c r="E1905" s="43" t="s">
        <v>294</v>
      </c>
    </row>
    <row r="1906" spans="1:5" x14ac:dyDescent="0.2">
      <c r="A1906" s="39">
        <v>1902</v>
      </c>
      <c r="B1906" s="40" t="s">
        <v>4176</v>
      </c>
      <c r="C1906" s="43" t="s">
        <v>4177</v>
      </c>
      <c r="D1906" s="43" t="s">
        <v>4178</v>
      </c>
      <c r="E1906" s="43" t="s">
        <v>466</v>
      </c>
    </row>
    <row r="1907" spans="1:5" x14ac:dyDescent="0.2">
      <c r="A1907" s="39">
        <v>1903</v>
      </c>
      <c r="B1907" s="40" t="s">
        <v>4179</v>
      </c>
      <c r="C1907" s="43" t="s">
        <v>4180</v>
      </c>
      <c r="D1907" s="43" t="s">
        <v>926</v>
      </c>
      <c r="E1907" s="43" t="s">
        <v>508</v>
      </c>
    </row>
    <row r="1908" spans="1:5" x14ac:dyDescent="0.2">
      <c r="A1908" s="39">
        <v>1904</v>
      </c>
      <c r="B1908" s="40" t="s">
        <v>4181</v>
      </c>
      <c r="C1908" s="43" t="s">
        <v>4182</v>
      </c>
      <c r="D1908" s="43" t="s">
        <v>4183</v>
      </c>
      <c r="E1908" s="43" t="s">
        <v>757</v>
      </c>
    </row>
    <row r="1909" spans="1:5" x14ac:dyDescent="0.2">
      <c r="A1909" s="39">
        <v>1905</v>
      </c>
      <c r="B1909" s="40" t="s">
        <v>4184</v>
      </c>
      <c r="C1909" s="43" t="s">
        <v>4185</v>
      </c>
      <c r="D1909" s="43" t="s">
        <v>583</v>
      </c>
      <c r="E1909" s="43" t="s">
        <v>516</v>
      </c>
    </row>
    <row r="1910" spans="1:5" x14ac:dyDescent="0.2">
      <c r="A1910" s="39">
        <v>1906</v>
      </c>
      <c r="B1910" s="40" t="s">
        <v>4186</v>
      </c>
      <c r="C1910" s="43" t="s">
        <v>4187</v>
      </c>
      <c r="D1910" s="43" t="s">
        <v>389</v>
      </c>
      <c r="E1910" s="43" t="s">
        <v>390</v>
      </c>
    </row>
    <row r="1911" spans="1:5" x14ac:dyDescent="0.2">
      <c r="A1911" s="39">
        <v>1907</v>
      </c>
      <c r="B1911" s="40" t="s">
        <v>4188</v>
      </c>
      <c r="C1911" s="43" t="s">
        <v>4189</v>
      </c>
      <c r="D1911" s="43" t="s">
        <v>1280</v>
      </c>
      <c r="E1911" s="43" t="s">
        <v>584</v>
      </c>
    </row>
    <row r="1912" spans="1:5" x14ac:dyDescent="0.2">
      <c r="A1912" s="39">
        <v>1908</v>
      </c>
      <c r="B1912" s="40" t="s">
        <v>4188</v>
      </c>
      <c r="C1912" s="43" t="s">
        <v>4189</v>
      </c>
      <c r="D1912" s="43" t="s">
        <v>1280</v>
      </c>
      <c r="E1912" s="43" t="s">
        <v>296</v>
      </c>
    </row>
    <row r="1913" spans="1:5" x14ac:dyDescent="0.2">
      <c r="A1913" s="39">
        <v>1909</v>
      </c>
      <c r="B1913" s="40" t="s">
        <v>4190</v>
      </c>
      <c r="C1913" s="43" t="s">
        <v>4191</v>
      </c>
      <c r="D1913" s="43" t="s">
        <v>404</v>
      </c>
      <c r="E1913" s="43" t="s">
        <v>405</v>
      </c>
    </row>
    <row r="1914" spans="1:5" x14ac:dyDescent="0.2">
      <c r="A1914" s="39">
        <v>1910</v>
      </c>
      <c r="B1914" s="40" t="s">
        <v>4192</v>
      </c>
      <c r="C1914" s="43" t="s">
        <v>4193</v>
      </c>
      <c r="D1914" s="43" t="s">
        <v>813</v>
      </c>
      <c r="E1914" s="43" t="s">
        <v>810</v>
      </c>
    </row>
    <row r="1915" spans="1:5" x14ac:dyDescent="0.2">
      <c r="A1915" s="39">
        <v>1911</v>
      </c>
      <c r="B1915" s="40" t="s">
        <v>4194</v>
      </c>
      <c r="C1915" s="43" t="s">
        <v>4195</v>
      </c>
      <c r="D1915" s="43" t="s">
        <v>4196</v>
      </c>
      <c r="E1915" s="43" t="s">
        <v>525</v>
      </c>
    </row>
    <row r="1916" spans="1:5" x14ac:dyDescent="0.2">
      <c r="A1916" s="39">
        <v>1912</v>
      </c>
      <c r="B1916" s="40" t="s">
        <v>4197</v>
      </c>
      <c r="C1916" s="43" t="s">
        <v>4198</v>
      </c>
      <c r="D1916" s="43" t="s">
        <v>2414</v>
      </c>
      <c r="E1916" s="43" t="s">
        <v>471</v>
      </c>
    </row>
    <row r="1917" spans="1:5" x14ac:dyDescent="0.2">
      <c r="A1917" s="39">
        <v>1913</v>
      </c>
      <c r="B1917" s="40" t="s">
        <v>4197</v>
      </c>
      <c r="C1917" s="43" t="s">
        <v>4198</v>
      </c>
      <c r="D1917" s="43" t="s">
        <v>2414</v>
      </c>
      <c r="E1917" s="43" t="s">
        <v>627</v>
      </c>
    </row>
    <row r="1918" spans="1:5" x14ac:dyDescent="0.2">
      <c r="A1918" s="39">
        <v>1914</v>
      </c>
      <c r="B1918" s="40" t="s">
        <v>4197</v>
      </c>
      <c r="C1918" s="43" t="s">
        <v>4198</v>
      </c>
      <c r="D1918" s="43" t="s">
        <v>2414</v>
      </c>
      <c r="E1918" s="43" t="s">
        <v>810</v>
      </c>
    </row>
    <row r="1919" spans="1:5" x14ac:dyDescent="0.2">
      <c r="A1919" s="39">
        <v>1915</v>
      </c>
      <c r="B1919" s="40" t="s">
        <v>4199</v>
      </c>
      <c r="C1919" s="43" t="s">
        <v>4200</v>
      </c>
      <c r="D1919" s="43" t="s">
        <v>3755</v>
      </c>
      <c r="E1919" s="43" t="s">
        <v>309</v>
      </c>
    </row>
    <row r="1920" spans="1:5" x14ac:dyDescent="0.2">
      <c r="A1920" s="39">
        <v>1916</v>
      </c>
      <c r="B1920" s="40" t="s">
        <v>4201</v>
      </c>
      <c r="C1920" s="43" t="s">
        <v>115</v>
      </c>
      <c r="D1920" s="43" t="s">
        <v>1781</v>
      </c>
      <c r="E1920" s="43" t="s">
        <v>309</v>
      </c>
    </row>
    <row r="1921" spans="1:5" x14ac:dyDescent="0.2">
      <c r="A1921" s="39">
        <v>1917</v>
      </c>
      <c r="B1921" s="40" t="s">
        <v>4202</v>
      </c>
      <c r="C1921" s="43" t="s">
        <v>4203</v>
      </c>
      <c r="D1921" s="43" t="s">
        <v>4204</v>
      </c>
      <c r="E1921" s="43" t="s">
        <v>292</v>
      </c>
    </row>
    <row r="1922" spans="1:5" x14ac:dyDescent="0.2">
      <c r="A1922" s="39">
        <v>1918</v>
      </c>
      <c r="B1922" s="40" t="s">
        <v>4205</v>
      </c>
      <c r="C1922" s="43" t="s">
        <v>4206</v>
      </c>
      <c r="D1922" s="43" t="s">
        <v>1180</v>
      </c>
      <c r="E1922" s="43" t="s">
        <v>301</v>
      </c>
    </row>
    <row r="1923" spans="1:5" x14ac:dyDescent="0.2">
      <c r="A1923" s="39">
        <v>1919</v>
      </c>
      <c r="B1923" s="40" t="s">
        <v>4207</v>
      </c>
      <c r="C1923" s="43" t="s">
        <v>4208</v>
      </c>
      <c r="D1923" s="43" t="s">
        <v>607</v>
      </c>
      <c r="E1923" s="43" t="s">
        <v>599</v>
      </c>
    </row>
    <row r="1924" spans="1:5" x14ac:dyDescent="0.2">
      <c r="A1924" s="39">
        <v>1920</v>
      </c>
      <c r="B1924" s="40" t="s">
        <v>4209</v>
      </c>
      <c r="C1924" s="43" t="s">
        <v>4210</v>
      </c>
      <c r="D1924" s="43" t="s">
        <v>607</v>
      </c>
      <c r="E1924" s="43" t="s">
        <v>599</v>
      </c>
    </row>
    <row r="1925" spans="1:5" x14ac:dyDescent="0.2">
      <c r="A1925" s="39">
        <v>1921</v>
      </c>
      <c r="B1925" s="40" t="s">
        <v>4211</v>
      </c>
      <c r="C1925" s="43" t="s">
        <v>4212</v>
      </c>
      <c r="D1925" s="43" t="s">
        <v>4213</v>
      </c>
      <c r="E1925" s="43" t="s">
        <v>661</v>
      </c>
    </row>
    <row r="1926" spans="1:5" x14ac:dyDescent="0.2">
      <c r="A1926" s="39">
        <v>1922</v>
      </c>
      <c r="B1926" s="40" t="s">
        <v>4211</v>
      </c>
      <c r="C1926" s="43" t="s">
        <v>4212</v>
      </c>
      <c r="D1926" s="43" t="s">
        <v>4213</v>
      </c>
      <c r="E1926" s="43" t="s">
        <v>571</v>
      </c>
    </row>
    <row r="1927" spans="1:5" x14ac:dyDescent="0.2">
      <c r="A1927" s="39">
        <v>1923</v>
      </c>
      <c r="B1927" s="40" t="s">
        <v>4214</v>
      </c>
      <c r="C1927" s="43" t="s">
        <v>4215</v>
      </c>
      <c r="D1927" s="43" t="s">
        <v>2795</v>
      </c>
      <c r="E1927" s="43" t="s">
        <v>297</v>
      </c>
    </row>
    <row r="1928" spans="1:5" x14ac:dyDescent="0.2">
      <c r="A1928" s="39">
        <v>1924</v>
      </c>
      <c r="B1928" s="40" t="s">
        <v>4216</v>
      </c>
      <c r="C1928" s="43" t="s">
        <v>4217</v>
      </c>
      <c r="D1928" s="43" t="s">
        <v>1910</v>
      </c>
      <c r="E1928" s="43" t="s">
        <v>297</v>
      </c>
    </row>
    <row r="1929" spans="1:5" x14ac:dyDescent="0.2">
      <c r="A1929" s="39">
        <v>1925</v>
      </c>
      <c r="B1929" s="40" t="s">
        <v>4218</v>
      </c>
      <c r="C1929" s="43" t="s">
        <v>4219</v>
      </c>
      <c r="D1929" s="43" t="s">
        <v>3152</v>
      </c>
      <c r="E1929" s="43" t="s">
        <v>512</v>
      </c>
    </row>
    <row r="1930" spans="1:5" x14ac:dyDescent="0.2">
      <c r="A1930" s="39">
        <v>1926</v>
      </c>
      <c r="B1930" s="40" t="s">
        <v>4220</v>
      </c>
      <c r="C1930" s="43" t="s">
        <v>4221</v>
      </c>
      <c r="D1930" s="43" t="s">
        <v>441</v>
      </c>
      <c r="E1930" s="43" t="s">
        <v>424</v>
      </c>
    </row>
    <row r="1931" spans="1:5" x14ac:dyDescent="0.2">
      <c r="A1931" s="39">
        <v>1927</v>
      </c>
      <c r="B1931" s="40" t="s">
        <v>4222</v>
      </c>
      <c r="C1931" s="43" t="s">
        <v>4223</v>
      </c>
      <c r="D1931" s="43" t="s">
        <v>960</v>
      </c>
      <c r="E1931" s="43" t="s">
        <v>525</v>
      </c>
    </row>
    <row r="1932" spans="1:5" x14ac:dyDescent="0.2">
      <c r="A1932" s="39">
        <v>1928</v>
      </c>
      <c r="B1932" s="40" t="s">
        <v>4224</v>
      </c>
      <c r="C1932" s="43" t="s">
        <v>4225</v>
      </c>
      <c r="D1932" s="43" t="s">
        <v>865</v>
      </c>
      <c r="E1932" s="43" t="s">
        <v>516</v>
      </c>
    </row>
    <row r="1933" spans="1:5" x14ac:dyDescent="0.2">
      <c r="A1933" s="39">
        <v>1929</v>
      </c>
      <c r="B1933" s="40" t="s">
        <v>4226</v>
      </c>
      <c r="C1933" s="43" t="s">
        <v>4227</v>
      </c>
      <c r="D1933" s="43" t="s">
        <v>2809</v>
      </c>
      <c r="E1933" s="43" t="s">
        <v>525</v>
      </c>
    </row>
    <row r="1934" spans="1:5" x14ac:dyDescent="0.2">
      <c r="A1934" s="39">
        <v>1930</v>
      </c>
      <c r="B1934" s="40" t="s">
        <v>4228</v>
      </c>
      <c r="C1934" s="43" t="s">
        <v>4229</v>
      </c>
      <c r="D1934" s="43" t="s">
        <v>1910</v>
      </c>
      <c r="E1934" s="43" t="s">
        <v>297</v>
      </c>
    </row>
    <row r="1935" spans="1:5" x14ac:dyDescent="0.2">
      <c r="A1935" s="39">
        <v>1931</v>
      </c>
      <c r="B1935" s="40" t="s">
        <v>4230</v>
      </c>
      <c r="C1935" s="43" t="s">
        <v>4231</v>
      </c>
      <c r="D1935" s="43" t="s">
        <v>1047</v>
      </c>
      <c r="E1935" s="43" t="s">
        <v>409</v>
      </c>
    </row>
    <row r="1936" spans="1:5" x14ac:dyDescent="0.2">
      <c r="A1936" s="39">
        <v>1932</v>
      </c>
      <c r="B1936" s="40" t="s">
        <v>4232</v>
      </c>
      <c r="C1936" s="43" t="s">
        <v>4233</v>
      </c>
      <c r="D1936" s="43" t="s">
        <v>537</v>
      </c>
      <c r="E1936" s="43" t="s">
        <v>308</v>
      </c>
    </row>
    <row r="1937" spans="1:5" x14ac:dyDescent="0.2">
      <c r="A1937" s="39">
        <v>1933</v>
      </c>
      <c r="B1937" s="40" t="s">
        <v>4234</v>
      </c>
      <c r="C1937" s="43" t="s">
        <v>152</v>
      </c>
      <c r="D1937" s="43" t="s">
        <v>623</v>
      </c>
      <c r="E1937" s="43" t="s">
        <v>294</v>
      </c>
    </row>
    <row r="1938" spans="1:5" x14ac:dyDescent="0.2">
      <c r="A1938" s="39">
        <v>1934</v>
      </c>
      <c r="B1938" s="40" t="s">
        <v>4235</v>
      </c>
      <c r="C1938" s="43" t="s">
        <v>4236</v>
      </c>
      <c r="D1938" s="43" t="s">
        <v>1477</v>
      </c>
      <c r="E1938" s="43" t="s">
        <v>296</v>
      </c>
    </row>
    <row r="1939" spans="1:5" x14ac:dyDescent="0.2">
      <c r="A1939" s="39">
        <v>1935</v>
      </c>
      <c r="B1939" s="40" t="s">
        <v>4237</v>
      </c>
      <c r="C1939" s="43" t="s">
        <v>4238</v>
      </c>
      <c r="D1939" s="43" t="s">
        <v>1153</v>
      </c>
      <c r="E1939" s="43" t="s">
        <v>585</v>
      </c>
    </row>
    <row r="1940" spans="1:5" x14ac:dyDescent="0.2">
      <c r="A1940" s="39">
        <v>1936</v>
      </c>
      <c r="B1940" s="40" t="s">
        <v>4239</v>
      </c>
      <c r="C1940" s="43" t="s">
        <v>4240</v>
      </c>
      <c r="D1940" s="43" t="s">
        <v>730</v>
      </c>
      <c r="E1940" s="43" t="s">
        <v>731</v>
      </c>
    </row>
    <row r="1941" spans="1:5" x14ac:dyDescent="0.2">
      <c r="A1941" s="39">
        <v>1937</v>
      </c>
      <c r="B1941" s="40" t="s">
        <v>4241</v>
      </c>
      <c r="C1941" s="43" t="s">
        <v>4242</v>
      </c>
      <c r="D1941" s="43" t="s">
        <v>1005</v>
      </c>
      <c r="E1941" s="43" t="s">
        <v>525</v>
      </c>
    </row>
    <row r="1942" spans="1:5" x14ac:dyDescent="0.2">
      <c r="A1942" s="39">
        <v>1938</v>
      </c>
      <c r="B1942" s="40" t="s">
        <v>4243</v>
      </c>
      <c r="C1942" s="43" t="s">
        <v>4244</v>
      </c>
      <c r="D1942" s="43" t="s">
        <v>4245</v>
      </c>
      <c r="E1942" s="43" t="s">
        <v>575</v>
      </c>
    </row>
    <row r="1943" spans="1:5" x14ac:dyDescent="0.2">
      <c r="A1943" s="39">
        <v>1939</v>
      </c>
      <c r="B1943" s="40" t="s">
        <v>4246</v>
      </c>
      <c r="C1943" s="43" t="s">
        <v>4247</v>
      </c>
      <c r="D1943" s="43" t="s">
        <v>4245</v>
      </c>
      <c r="E1943" s="43" t="s">
        <v>575</v>
      </c>
    </row>
    <row r="1944" spans="1:5" x14ac:dyDescent="0.2">
      <c r="A1944" s="39">
        <v>1940</v>
      </c>
      <c r="B1944" s="40" t="s">
        <v>4248</v>
      </c>
      <c r="C1944" s="43" t="s">
        <v>4249</v>
      </c>
      <c r="D1944" s="43" t="s">
        <v>4245</v>
      </c>
      <c r="E1944" s="43" t="s">
        <v>575</v>
      </c>
    </row>
    <row r="1945" spans="1:5" x14ac:dyDescent="0.2">
      <c r="A1945" s="39">
        <v>1941</v>
      </c>
      <c r="B1945" s="40" t="s">
        <v>4250</v>
      </c>
      <c r="C1945" s="43" t="s">
        <v>4251</v>
      </c>
      <c r="D1945" s="43" t="s">
        <v>4252</v>
      </c>
      <c r="E1945" s="43" t="s">
        <v>599</v>
      </c>
    </row>
    <row r="1946" spans="1:5" x14ac:dyDescent="0.2">
      <c r="A1946" s="39">
        <v>1942</v>
      </c>
      <c r="B1946" s="40" t="s">
        <v>4250</v>
      </c>
      <c r="C1946" s="43" t="s">
        <v>4251</v>
      </c>
      <c r="D1946" s="43" t="s">
        <v>4252</v>
      </c>
      <c r="E1946" s="43" t="s">
        <v>547</v>
      </c>
    </row>
    <row r="1947" spans="1:5" x14ac:dyDescent="0.2">
      <c r="A1947" s="39">
        <v>1943</v>
      </c>
      <c r="B1947" s="40" t="s">
        <v>4253</v>
      </c>
      <c r="C1947" s="43" t="s">
        <v>4254</v>
      </c>
      <c r="D1947" s="43" t="s">
        <v>558</v>
      </c>
      <c r="E1947" s="43" t="s">
        <v>559</v>
      </c>
    </row>
    <row r="1948" spans="1:5" x14ac:dyDescent="0.2">
      <c r="A1948" s="39">
        <v>1944</v>
      </c>
      <c r="B1948" s="40" t="s">
        <v>4255</v>
      </c>
      <c r="C1948" s="43" t="s">
        <v>4256</v>
      </c>
      <c r="D1948" s="43" t="s">
        <v>1162</v>
      </c>
      <c r="E1948" s="43" t="s">
        <v>571</v>
      </c>
    </row>
    <row r="1949" spans="1:5" x14ac:dyDescent="0.2">
      <c r="A1949" s="39">
        <v>1945</v>
      </c>
      <c r="B1949" s="40" t="s">
        <v>4257</v>
      </c>
      <c r="C1949" s="43" t="s">
        <v>4258</v>
      </c>
      <c r="D1949" s="43" t="s">
        <v>977</v>
      </c>
      <c r="E1949" s="43" t="s">
        <v>297</v>
      </c>
    </row>
    <row r="1950" spans="1:5" x14ac:dyDescent="0.2">
      <c r="A1950" s="39">
        <v>1946</v>
      </c>
      <c r="B1950" s="40" t="s">
        <v>4259</v>
      </c>
      <c r="C1950" s="43" t="s">
        <v>4260</v>
      </c>
      <c r="D1950" s="43" t="s">
        <v>709</v>
      </c>
      <c r="E1950" s="43" t="s">
        <v>525</v>
      </c>
    </row>
    <row r="1951" spans="1:5" x14ac:dyDescent="0.2">
      <c r="A1951" s="39">
        <v>1947</v>
      </c>
      <c r="B1951" s="40" t="s">
        <v>4261</v>
      </c>
      <c r="C1951" s="43" t="s">
        <v>4262</v>
      </c>
      <c r="D1951" s="43" t="s">
        <v>1477</v>
      </c>
      <c r="E1951" s="43" t="s">
        <v>296</v>
      </c>
    </row>
    <row r="1952" spans="1:5" x14ac:dyDescent="0.2">
      <c r="A1952" s="39">
        <v>1948</v>
      </c>
      <c r="B1952" s="40" t="s">
        <v>4261</v>
      </c>
      <c r="C1952" s="43" t="s">
        <v>4262</v>
      </c>
      <c r="D1952" s="43" t="s">
        <v>1477</v>
      </c>
      <c r="E1952" s="43" t="s">
        <v>481</v>
      </c>
    </row>
    <row r="1953" spans="1:5" x14ac:dyDescent="0.2">
      <c r="A1953" s="39">
        <v>1949</v>
      </c>
      <c r="B1953" s="40" t="s">
        <v>4263</v>
      </c>
      <c r="C1953" s="43" t="s">
        <v>4264</v>
      </c>
      <c r="D1953" s="43" t="s">
        <v>404</v>
      </c>
      <c r="E1953" s="43" t="s">
        <v>405</v>
      </c>
    </row>
    <row r="1954" spans="1:5" x14ac:dyDescent="0.2">
      <c r="A1954" s="39">
        <v>1950</v>
      </c>
      <c r="B1954" s="40" t="s">
        <v>4265</v>
      </c>
      <c r="C1954" s="43" t="s">
        <v>4266</v>
      </c>
      <c r="D1954" s="43" t="s">
        <v>4267</v>
      </c>
      <c r="E1954" s="43" t="s">
        <v>676</v>
      </c>
    </row>
    <row r="1955" spans="1:5" x14ac:dyDescent="0.2">
      <c r="A1955" s="39">
        <v>1951</v>
      </c>
      <c r="B1955" s="40" t="s">
        <v>4268</v>
      </c>
      <c r="C1955" s="43" t="s">
        <v>4269</v>
      </c>
      <c r="D1955" s="43" t="s">
        <v>1611</v>
      </c>
      <c r="E1955" s="43" t="s">
        <v>390</v>
      </c>
    </row>
    <row r="1956" spans="1:5" x14ac:dyDescent="0.2">
      <c r="A1956" s="39">
        <v>1952</v>
      </c>
      <c r="B1956" s="40" t="s">
        <v>4270</v>
      </c>
      <c r="C1956" s="43" t="s">
        <v>4271</v>
      </c>
      <c r="D1956" s="43" t="s">
        <v>2386</v>
      </c>
      <c r="E1956" s="43" t="s">
        <v>762</v>
      </c>
    </row>
    <row r="1957" spans="1:5" x14ac:dyDescent="0.2">
      <c r="A1957" s="39">
        <v>1953</v>
      </c>
      <c r="B1957" s="40" t="s">
        <v>4272</v>
      </c>
      <c r="C1957" s="43" t="s">
        <v>4273</v>
      </c>
      <c r="D1957" s="43" t="s">
        <v>4274</v>
      </c>
      <c r="E1957" s="43" t="s">
        <v>731</v>
      </c>
    </row>
    <row r="1958" spans="1:5" x14ac:dyDescent="0.2">
      <c r="A1958" s="39">
        <v>1954</v>
      </c>
      <c r="B1958" s="40" t="s">
        <v>4275</v>
      </c>
      <c r="C1958" s="43" t="s">
        <v>4276</v>
      </c>
      <c r="D1958" s="43" t="s">
        <v>583</v>
      </c>
      <c r="E1958" s="43" t="s">
        <v>516</v>
      </c>
    </row>
    <row r="1959" spans="1:5" x14ac:dyDescent="0.2">
      <c r="A1959" s="39">
        <v>1955</v>
      </c>
      <c r="B1959" s="40" t="s">
        <v>4275</v>
      </c>
      <c r="C1959" s="43" t="s">
        <v>4276</v>
      </c>
      <c r="D1959" s="43" t="s">
        <v>583</v>
      </c>
      <c r="E1959" s="43" t="s">
        <v>694</v>
      </c>
    </row>
    <row r="1960" spans="1:5" x14ac:dyDescent="0.2">
      <c r="A1960" s="39">
        <v>1956</v>
      </c>
      <c r="B1960" s="40" t="s">
        <v>4277</v>
      </c>
      <c r="C1960" s="43" t="s">
        <v>4278</v>
      </c>
      <c r="D1960" s="43" t="s">
        <v>793</v>
      </c>
      <c r="E1960" s="43" t="s">
        <v>512</v>
      </c>
    </row>
    <row r="1961" spans="1:5" x14ac:dyDescent="0.2">
      <c r="A1961" s="39">
        <v>1957</v>
      </c>
      <c r="B1961" s="40" t="s">
        <v>4279</v>
      </c>
      <c r="C1961" s="43" t="s">
        <v>4280</v>
      </c>
      <c r="D1961" s="43" t="s">
        <v>4281</v>
      </c>
      <c r="E1961" s="43" t="s">
        <v>757</v>
      </c>
    </row>
    <row r="1962" spans="1:5" x14ac:dyDescent="0.2">
      <c r="A1962" s="39">
        <v>1958</v>
      </c>
      <c r="B1962" s="40" t="s">
        <v>4282</v>
      </c>
      <c r="C1962" s="43" t="s">
        <v>4283</v>
      </c>
      <c r="D1962" s="43" t="s">
        <v>1622</v>
      </c>
      <c r="E1962" s="43" t="s">
        <v>739</v>
      </c>
    </row>
    <row r="1963" spans="1:5" x14ac:dyDescent="0.2">
      <c r="A1963" s="39">
        <v>1959</v>
      </c>
      <c r="B1963" s="40" t="s">
        <v>4284</v>
      </c>
      <c r="C1963" s="43" t="s">
        <v>4285</v>
      </c>
      <c r="D1963" s="43" t="s">
        <v>1056</v>
      </c>
      <c r="E1963" s="43" t="s">
        <v>547</v>
      </c>
    </row>
    <row r="1964" spans="1:5" x14ac:dyDescent="0.2">
      <c r="A1964" s="39">
        <v>1960</v>
      </c>
      <c r="B1964" s="40" t="s">
        <v>4286</v>
      </c>
      <c r="C1964" s="43" t="s">
        <v>4287</v>
      </c>
      <c r="D1964" s="43" t="s">
        <v>1126</v>
      </c>
      <c r="E1964" s="43" t="s">
        <v>555</v>
      </c>
    </row>
    <row r="1965" spans="1:5" x14ac:dyDescent="0.2">
      <c r="A1965" s="39">
        <v>1961</v>
      </c>
      <c r="B1965" s="40" t="s">
        <v>4288</v>
      </c>
      <c r="C1965" s="43" t="s">
        <v>4289</v>
      </c>
      <c r="D1965" s="43" t="s">
        <v>820</v>
      </c>
      <c r="E1965" s="43" t="s">
        <v>810</v>
      </c>
    </row>
    <row r="1966" spans="1:5" x14ac:dyDescent="0.2">
      <c r="A1966" s="39">
        <v>1962</v>
      </c>
      <c r="B1966" s="40" t="s">
        <v>4290</v>
      </c>
      <c r="C1966" s="43" t="s">
        <v>4291</v>
      </c>
      <c r="D1966" s="43" t="s">
        <v>1021</v>
      </c>
      <c r="E1966" s="43" t="s">
        <v>1022</v>
      </c>
    </row>
    <row r="1967" spans="1:5" x14ac:dyDescent="0.2">
      <c r="A1967" s="39">
        <v>1963</v>
      </c>
      <c r="B1967" s="40" t="s">
        <v>4292</v>
      </c>
      <c r="C1967" s="43" t="s">
        <v>4293</v>
      </c>
      <c r="D1967" s="43" t="s">
        <v>1827</v>
      </c>
      <c r="E1967" s="43" t="s">
        <v>424</v>
      </c>
    </row>
    <row r="1968" spans="1:5" x14ac:dyDescent="0.2">
      <c r="A1968" s="39">
        <v>1964</v>
      </c>
      <c r="B1968" s="40" t="s">
        <v>4294</v>
      </c>
      <c r="C1968" s="43" t="s">
        <v>4295</v>
      </c>
      <c r="D1968" s="43" t="s">
        <v>1082</v>
      </c>
      <c r="E1968" s="43" t="s">
        <v>694</v>
      </c>
    </row>
    <row r="1969" spans="1:5" x14ac:dyDescent="0.2">
      <c r="A1969" s="39">
        <v>1965</v>
      </c>
      <c r="B1969" s="40" t="s">
        <v>4296</v>
      </c>
      <c r="C1969" s="43" t="s">
        <v>4297</v>
      </c>
      <c r="D1969" s="43" t="s">
        <v>1525</v>
      </c>
      <c r="E1969" s="43" t="s">
        <v>541</v>
      </c>
    </row>
    <row r="1970" spans="1:5" x14ac:dyDescent="0.2">
      <c r="A1970" s="39">
        <v>1966</v>
      </c>
      <c r="B1970" s="40" t="s">
        <v>4298</v>
      </c>
      <c r="C1970" s="43" t="s">
        <v>4299</v>
      </c>
      <c r="D1970" s="43" t="s">
        <v>1525</v>
      </c>
      <c r="E1970" s="43" t="s">
        <v>541</v>
      </c>
    </row>
    <row r="1971" spans="1:5" x14ac:dyDescent="0.2">
      <c r="A1971" s="39">
        <v>1967</v>
      </c>
      <c r="B1971" s="40" t="s">
        <v>4300</v>
      </c>
      <c r="C1971" s="43" t="s">
        <v>4301</v>
      </c>
      <c r="D1971" s="43" t="s">
        <v>1153</v>
      </c>
      <c r="E1971" s="43" t="s">
        <v>585</v>
      </c>
    </row>
    <row r="1972" spans="1:5" x14ac:dyDescent="0.2">
      <c r="A1972" s="39">
        <v>1968</v>
      </c>
      <c r="B1972" s="40" t="s">
        <v>4302</v>
      </c>
      <c r="C1972" s="43" t="s">
        <v>75</v>
      </c>
      <c r="D1972" s="43" t="s">
        <v>2022</v>
      </c>
      <c r="E1972" s="43" t="s">
        <v>291</v>
      </c>
    </row>
    <row r="1973" spans="1:5" x14ac:dyDescent="0.2">
      <c r="A1973" s="39">
        <v>1969</v>
      </c>
      <c r="B1973" s="40" t="s">
        <v>4303</v>
      </c>
      <c r="C1973" s="43" t="s">
        <v>4304</v>
      </c>
      <c r="D1973" s="43" t="s">
        <v>1762</v>
      </c>
      <c r="E1973" s="43" t="s">
        <v>541</v>
      </c>
    </row>
    <row r="1974" spans="1:5" x14ac:dyDescent="0.2">
      <c r="A1974" s="39">
        <v>1970</v>
      </c>
      <c r="B1974" s="40" t="s">
        <v>4303</v>
      </c>
      <c r="C1974" s="43" t="s">
        <v>4304</v>
      </c>
      <c r="D1974" s="43" t="s">
        <v>1762</v>
      </c>
      <c r="E1974" s="43" t="s">
        <v>301</v>
      </c>
    </row>
    <row r="1975" spans="1:5" x14ac:dyDescent="0.2">
      <c r="A1975" s="39">
        <v>1971</v>
      </c>
      <c r="B1975" s="40" t="s">
        <v>4305</v>
      </c>
      <c r="C1975" s="43" t="s">
        <v>4306</v>
      </c>
      <c r="D1975" s="43" t="s">
        <v>2427</v>
      </c>
      <c r="E1975" s="43" t="s">
        <v>409</v>
      </c>
    </row>
    <row r="1976" spans="1:5" x14ac:dyDescent="0.2">
      <c r="A1976" s="39">
        <v>1972</v>
      </c>
      <c r="B1976" s="40" t="s">
        <v>4307</v>
      </c>
      <c r="C1976" s="43" t="s">
        <v>4308</v>
      </c>
      <c r="D1976" s="43" t="s">
        <v>540</v>
      </c>
      <c r="E1976" s="43" t="s">
        <v>541</v>
      </c>
    </row>
    <row r="1977" spans="1:5" x14ac:dyDescent="0.2">
      <c r="A1977" s="39">
        <v>1973</v>
      </c>
      <c r="B1977" s="40" t="s">
        <v>4307</v>
      </c>
      <c r="C1977" s="43" t="s">
        <v>4308</v>
      </c>
      <c r="D1977" s="43" t="s">
        <v>540</v>
      </c>
      <c r="E1977" s="43" t="s">
        <v>547</v>
      </c>
    </row>
    <row r="1978" spans="1:5" x14ac:dyDescent="0.2">
      <c r="A1978" s="39">
        <v>1974</v>
      </c>
      <c r="B1978" s="40" t="s">
        <v>4309</v>
      </c>
      <c r="C1978" s="43" t="s">
        <v>4310</v>
      </c>
      <c r="D1978" s="43" t="s">
        <v>1422</v>
      </c>
      <c r="E1978" s="43" t="s">
        <v>424</v>
      </c>
    </row>
    <row r="1979" spans="1:5" x14ac:dyDescent="0.2">
      <c r="A1979" s="39">
        <v>1975</v>
      </c>
      <c r="B1979" s="40" t="s">
        <v>4311</v>
      </c>
      <c r="C1979" s="43" t="s">
        <v>116</v>
      </c>
      <c r="D1979" s="43" t="s">
        <v>4312</v>
      </c>
      <c r="E1979" s="43" t="s">
        <v>312</v>
      </c>
    </row>
    <row r="1980" spans="1:5" x14ac:dyDescent="0.2">
      <c r="A1980" s="39">
        <v>1976</v>
      </c>
      <c r="B1980" s="40" t="s">
        <v>4313</v>
      </c>
      <c r="C1980" s="43" t="s">
        <v>116</v>
      </c>
      <c r="D1980" s="43" t="s">
        <v>4314</v>
      </c>
      <c r="E1980" s="43" t="s">
        <v>312</v>
      </c>
    </row>
    <row r="1981" spans="1:5" x14ac:dyDescent="0.2">
      <c r="A1981" s="39">
        <v>1977</v>
      </c>
      <c r="B1981" s="40" t="s">
        <v>4315</v>
      </c>
      <c r="C1981" s="43" t="s">
        <v>116</v>
      </c>
      <c r="D1981" s="43" t="s">
        <v>4316</v>
      </c>
      <c r="E1981" s="43" t="s">
        <v>438</v>
      </c>
    </row>
    <row r="1982" spans="1:5" x14ac:dyDescent="0.2">
      <c r="A1982" s="39">
        <v>1978</v>
      </c>
      <c r="B1982" s="40" t="s">
        <v>4317</v>
      </c>
      <c r="C1982" s="43" t="s">
        <v>4318</v>
      </c>
      <c r="D1982" s="43" t="s">
        <v>4319</v>
      </c>
      <c r="E1982" s="43" t="s">
        <v>291</v>
      </c>
    </row>
    <row r="1983" spans="1:5" x14ac:dyDescent="0.2">
      <c r="A1983" s="39">
        <v>1979</v>
      </c>
      <c r="B1983" s="40" t="s">
        <v>4320</v>
      </c>
      <c r="C1983" s="43" t="s">
        <v>4321</v>
      </c>
      <c r="D1983" s="43" t="s">
        <v>4322</v>
      </c>
      <c r="E1983" s="43" t="s">
        <v>312</v>
      </c>
    </row>
    <row r="1984" spans="1:5" x14ac:dyDescent="0.2">
      <c r="A1984" s="39">
        <v>1980</v>
      </c>
      <c r="B1984" s="40" t="s">
        <v>4323</v>
      </c>
      <c r="C1984" s="43" t="s">
        <v>165</v>
      </c>
      <c r="D1984" s="43" t="s">
        <v>3800</v>
      </c>
      <c r="E1984" s="43" t="s">
        <v>313</v>
      </c>
    </row>
    <row r="1985" spans="1:5" x14ac:dyDescent="0.2">
      <c r="A1985" s="39">
        <v>1981</v>
      </c>
      <c r="B1985" s="40" t="s">
        <v>4324</v>
      </c>
      <c r="C1985" s="43" t="s">
        <v>4325</v>
      </c>
      <c r="D1985" s="43" t="s">
        <v>1372</v>
      </c>
      <c r="E1985" s="43" t="s">
        <v>313</v>
      </c>
    </row>
    <row r="1986" spans="1:5" x14ac:dyDescent="0.2">
      <c r="A1986" s="39">
        <v>1982</v>
      </c>
      <c r="B1986" s="40" t="s">
        <v>4326</v>
      </c>
      <c r="C1986" s="43" t="s">
        <v>4327</v>
      </c>
      <c r="D1986" s="43" t="s">
        <v>3800</v>
      </c>
      <c r="E1986" s="43" t="s">
        <v>313</v>
      </c>
    </row>
    <row r="1987" spans="1:5" x14ac:dyDescent="0.2">
      <c r="A1987" s="39">
        <v>1983</v>
      </c>
      <c r="B1987" s="40" t="s">
        <v>4328</v>
      </c>
      <c r="C1987" s="43" t="s">
        <v>4329</v>
      </c>
      <c r="D1987" s="43" t="s">
        <v>1353</v>
      </c>
      <c r="E1987" s="43" t="s">
        <v>753</v>
      </c>
    </row>
    <row r="1988" spans="1:5" x14ac:dyDescent="0.2">
      <c r="A1988" s="39">
        <v>1984</v>
      </c>
      <c r="B1988" s="40" t="s">
        <v>4330</v>
      </c>
      <c r="C1988" s="43" t="s">
        <v>4331</v>
      </c>
      <c r="D1988" s="43" t="s">
        <v>709</v>
      </c>
      <c r="E1988" s="43" t="s">
        <v>525</v>
      </c>
    </row>
    <row r="1989" spans="1:5" x14ac:dyDescent="0.2">
      <c r="A1989" s="39">
        <v>1985</v>
      </c>
      <c r="B1989" s="40" t="s">
        <v>4332</v>
      </c>
      <c r="C1989" s="43" t="s">
        <v>4333</v>
      </c>
      <c r="D1989" s="43" t="s">
        <v>926</v>
      </c>
      <c r="E1989" s="43" t="s">
        <v>508</v>
      </c>
    </row>
    <row r="1990" spans="1:5" x14ac:dyDescent="0.2">
      <c r="A1990" s="39">
        <v>1986</v>
      </c>
      <c r="B1990" s="40" t="s">
        <v>4334</v>
      </c>
      <c r="C1990" s="43" t="s">
        <v>4335</v>
      </c>
      <c r="D1990" s="43" t="s">
        <v>4336</v>
      </c>
      <c r="E1990" s="43" t="s">
        <v>306</v>
      </c>
    </row>
    <row r="1991" spans="1:5" x14ac:dyDescent="0.2">
      <c r="A1991" s="39">
        <v>1987</v>
      </c>
      <c r="B1991" s="40" t="s">
        <v>4337</v>
      </c>
      <c r="C1991" s="43" t="s">
        <v>4338</v>
      </c>
      <c r="D1991" s="43" t="s">
        <v>4339</v>
      </c>
      <c r="E1991" s="43" t="s">
        <v>676</v>
      </c>
    </row>
    <row r="1992" spans="1:5" x14ac:dyDescent="0.2">
      <c r="A1992" s="39">
        <v>1988</v>
      </c>
      <c r="B1992" s="40" t="s">
        <v>4337</v>
      </c>
      <c r="C1992" s="43" t="s">
        <v>4338</v>
      </c>
      <c r="D1992" s="43" t="s">
        <v>4339</v>
      </c>
      <c r="E1992" s="43" t="s">
        <v>694</v>
      </c>
    </row>
    <row r="1993" spans="1:5" x14ac:dyDescent="0.2">
      <c r="A1993" s="39">
        <v>1989</v>
      </c>
      <c r="B1993" s="40" t="s">
        <v>4340</v>
      </c>
      <c r="C1993" s="43" t="s">
        <v>4341</v>
      </c>
      <c r="D1993" s="43" t="s">
        <v>465</v>
      </c>
      <c r="E1993" s="43" t="s">
        <v>466</v>
      </c>
    </row>
    <row r="1994" spans="1:5" x14ac:dyDescent="0.2">
      <c r="A1994" s="39">
        <v>1990</v>
      </c>
      <c r="B1994" s="40" t="s">
        <v>4342</v>
      </c>
      <c r="C1994" s="43" t="s">
        <v>4343</v>
      </c>
      <c r="D1994" s="43" t="s">
        <v>465</v>
      </c>
      <c r="E1994" s="43" t="s">
        <v>466</v>
      </c>
    </row>
    <row r="1995" spans="1:5" x14ac:dyDescent="0.2">
      <c r="A1995" s="39">
        <v>1991</v>
      </c>
      <c r="B1995" s="40" t="s">
        <v>4344</v>
      </c>
      <c r="C1995" s="43" t="s">
        <v>4345</v>
      </c>
      <c r="D1995" s="43" t="s">
        <v>465</v>
      </c>
      <c r="E1995" s="43" t="s">
        <v>466</v>
      </c>
    </row>
    <row r="1996" spans="1:5" x14ac:dyDescent="0.2">
      <c r="A1996" s="39">
        <v>1992</v>
      </c>
      <c r="B1996" s="40" t="s">
        <v>4346</v>
      </c>
      <c r="C1996" s="43" t="s">
        <v>4347</v>
      </c>
      <c r="D1996" s="43" t="s">
        <v>1105</v>
      </c>
      <c r="E1996" s="43" t="s">
        <v>298</v>
      </c>
    </row>
    <row r="1997" spans="1:5" x14ac:dyDescent="0.2">
      <c r="A1997" s="39">
        <v>1993</v>
      </c>
      <c r="B1997" s="40" t="s">
        <v>4348</v>
      </c>
      <c r="C1997" s="43" t="s">
        <v>4349</v>
      </c>
      <c r="D1997" s="43" t="s">
        <v>1105</v>
      </c>
      <c r="E1997" s="43" t="s">
        <v>298</v>
      </c>
    </row>
    <row r="1998" spans="1:5" x14ac:dyDescent="0.2">
      <c r="A1998" s="39">
        <v>1994</v>
      </c>
      <c r="B1998" s="40" t="s">
        <v>4350</v>
      </c>
      <c r="C1998" s="43" t="s">
        <v>4351</v>
      </c>
      <c r="D1998" s="43" t="s">
        <v>1105</v>
      </c>
      <c r="E1998" s="43" t="s">
        <v>298</v>
      </c>
    </row>
    <row r="1999" spans="1:5" x14ac:dyDescent="0.2">
      <c r="A1999" s="39">
        <v>1995</v>
      </c>
      <c r="B1999" s="40" t="s">
        <v>4352</v>
      </c>
      <c r="C1999" s="43" t="s">
        <v>4353</v>
      </c>
      <c r="D1999" s="43" t="s">
        <v>779</v>
      </c>
      <c r="E1999" s="43" t="s">
        <v>512</v>
      </c>
    </row>
    <row r="2000" spans="1:5" x14ac:dyDescent="0.2">
      <c r="A2000" s="39">
        <v>1996</v>
      </c>
      <c r="B2000" s="40" t="s">
        <v>4352</v>
      </c>
      <c r="C2000" s="43" t="s">
        <v>4353</v>
      </c>
      <c r="D2000" s="43" t="s">
        <v>779</v>
      </c>
      <c r="E2000" s="43" t="s">
        <v>687</v>
      </c>
    </row>
    <row r="2001" spans="1:5" x14ac:dyDescent="0.2">
      <c r="A2001" s="39">
        <v>1997</v>
      </c>
      <c r="B2001" s="40" t="s">
        <v>4354</v>
      </c>
      <c r="C2001" s="43" t="s">
        <v>4355</v>
      </c>
      <c r="D2001" s="43" t="s">
        <v>1696</v>
      </c>
      <c r="E2001" s="43" t="s">
        <v>298</v>
      </c>
    </row>
    <row r="2002" spans="1:5" x14ac:dyDescent="0.2">
      <c r="A2002" s="39">
        <v>1998</v>
      </c>
      <c r="B2002" s="40" t="s">
        <v>4356</v>
      </c>
      <c r="C2002" s="43" t="s">
        <v>4357</v>
      </c>
      <c r="D2002" s="43" t="s">
        <v>4358</v>
      </c>
      <c r="E2002" s="43" t="s">
        <v>475</v>
      </c>
    </row>
    <row r="2003" spans="1:5" x14ac:dyDescent="0.2">
      <c r="A2003" s="39">
        <v>1999</v>
      </c>
      <c r="B2003" s="40" t="s">
        <v>4359</v>
      </c>
      <c r="C2003" s="43" t="s">
        <v>4360</v>
      </c>
      <c r="D2003" s="43" t="s">
        <v>885</v>
      </c>
      <c r="E2003" s="43" t="s">
        <v>293</v>
      </c>
    </row>
    <row r="2004" spans="1:5" x14ac:dyDescent="0.2">
      <c r="A2004" s="39">
        <v>2000</v>
      </c>
      <c r="B2004" s="40" t="s">
        <v>4361</v>
      </c>
      <c r="C2004" s="43" t="s">
        <v>4362</v>
      </c>
      <c r="D2004" s="43" t="s">
        <v>2370</v>
      </c>
      <c r="E2004" s="43" t="s">
        <v>290</v>
      </c>
    </row>
    <row r="2005" spans="1:5" x14ac:dyDescent="0.2">
      <c r="A2005" s="39">
        <v>2001</v>
      </c>
      <c r="B2005" s="40" t="s">
        <v>4363</v>
      </c>
      <c r="C2005" s="43" t="s">
        <v>4364</v>
      </c>
      <c r="D2005" s="43" t="s">
        <v>375</v>
      </c>
      <c r="E2005" s="43" t="s">
        <v>376</v>
      </c>
    </row>
    <row r="2006" spans="1:5" x14ac:dyDescent="0.2">
      <c r="A2006" s="39">
        <v>2002</v>
      </c>
      <c r="B2006" s="40" t="s">
        <v>4365</v>
      </c>
      <c r="C2006" s="43" t="s">
        <v>4366</v>
      </c>
      <c r="D2006" s="43" t="s">
        <v>4367</v>
      </c>
      <c r="E2006" s="43" t="s">
        <v>757</v>
      </c>
    </row>
    <row r="2007" spans="1:5" x14ac:dyDescent="0.2">
      <c r="A2007" s="39">
        <v>2003</v>
      </c>
      <c r="B2007" s="40" t="s">
        <v>4368</v>
      </c>
      <c r="C2007" s="43" t="s">
        <v>4369</v>
      </c>
      <c r="D2007" s="43" t="s">
        <v>756</v>
      </c>
      <c r="E2007" s="43" t="s">
        <v>3291</v>
      </c>
    </row>
    <row r="2008" spans="1:5" x14ac:dyDescent="0.2">
      <c r="A2008" s="39">
        <v>2004</v>
      </c>
      <c r="B2008" s="40" t="s">
        <v>4370</v>
      </c>
      <c r="C2008" s="43" t="s">
        <v>4371</v>
      </c>
      <c r="D2008" s="43" t="s">
        <v>756</v>
      </c>
      <c r="E2008" s="43" t="s">
        <v>3291</v>
      </c>
    </row>
    <row r="2009" spans="1:5" x14ac:dyDescent="0.2">
      <c r="A2009" s="39">
        <v>2005</v>
      </c>
      <c r="B2009" s="40" t="s">
        <v>4372</v>
      </c>
      <c r="C2009" s="43" t="s">
        <v>4373</v>
      </c>
      <c r="D2009" s="43" t="s">
        <v>4374</v>
      </c>
      <c r="E2009" s="43" t="s">
        <v>296</v>
      </c>
    </row>
    <row r="2010" spans="1:5" x14ac:dyDescent="0.2">
      <c r="A2010" s="39">
        <v>2006</v>
      </c>
      <c r="B2010" s="40" t="s">
        <v>4375</v>
      </c>
      <c r="C2010" s="43" t="s">
        <v>4376</v>
      </c>
      <c r="D2010" s="43" t="s">
        <v>583</v>
      </c>
      <c r="E2010" s="43" t="s">
        <v>516</v>
      </c>
    </row>
    <row r="2011" spans="1:5" x14ac:dyDescent="0.2">
      <c r="A2011" s="39">
        <v>2007</v>
      </c>
      <c r="B2011" s="40" t="s">
        <v>4377</v>
      </c>
      <c r="C2011" s="43" t="s">
        <v>4376</v>
      </c>
      <c r="D2011" s="43" t="s">
        <v>709</v>
      </c>
      <c r="E2011" s="43" t="s">
        <v>525</v>
      </c>
    </row>
    <row r="2012" spans="1:5" x14ac:dyDescent="0.2">
      <c r="A2012" s="39">
        <v>2008</v>
      </c>
      <c r="B2012" s="40" t="s">
        <v>4378</v>
      </c>
      <c r="C2012" s="43" t="s">
        <v>4379</v>
      </c>
      <c r="D2012" s="43" t="s">
        <v>686</v>
      </c>
      <c r="E2012" s="43" t="s">
        <v>687</v>
      </c>
    </row>
    <row r="2013" spans="1:5" x14ac:dyDescent="0.2">
      <c r="A2013" s="39">
        <v>2009</v>
      </c>
      <c r="B2013" s="40" t="s">
        <v>4380</v>
      </c>
      <c r="C2013" s="43" t="s">
        <v>4381</v>
      </c>
      <c r="D2013" s="43" t="s">
        <v>1696</v>
      </c>
      <c r="E2013" s="43" t="s">
        <v>298</v>
      </c>
    </row>
    <row r="2014" spans="1:5" x14ac:dyDescent="0.2">
      <c r="A2014" s="39">
        <v>2010</v>
      </c>
      <c r="B2014" s="40" t="s">
        <v>4382</v>
      </c>
      <c r="C2014" s="43" t="s">
        <v>4383</v>
      </c>
      <c r="D2014" s="43" t="s">
        <v>515</v>
      </c>
      <c r="E2014" s="43" t="s">
        <v>516</v>
      </c>
    </row>
    <row r="2015" spans="1:5" x14ac:dyDescent="0.2">
      <c r="A2015" s="39">
        <v>2011</v>
      </c>
      <c r="B2015" s="40" t="s">
        <v>4382</v>
      </c>
      <c r="C2015" s="43" t="s">
        <v>4383</v>
      </c>
      <c r="D2015" s="43" t="s">
        <v>515</v>
      </c>
      <c r="E2015" s="43" t="s">
        <v>390</v>
      </c>
    </row>
    <row r="2016" spans="1:5" x14ac:dyDescent="0.2">
      <c r="A2016" s="39">
        <v>2012</v>
      </c>
      <c r="B2016" s="40" t="s">
        <v>4384</v>
      </c>
      <c r="C2016" s="43" t="s">
        <v>4385</v>
      </c>
      <c r="D2016" s="43" t="s">
        <v>2546</v>
      </c>
      <c r="E2016" s="43" t="s">
        <v>810</v>
      </c>
    </row>
    <row r="2017" spans="1:5" x14ac:dyDescent="0.2">
      <c r="A2017" s="39">
        <v>2013</v>
      </c>
      <c r="B2017" s="40" t="s">
        <v>4386</v>
      </c>
      <c r="C2017" s="43" t="s">
        <v>4387</v>
      </c>
      <c r="D2017" s="43" t="s">
        <v>809</v>
      </c>
      <c r="E2017" s="43" t="s">
        <v>810</v>
      </c>
    </row>
    <row r="2018" spans="1:5" x14ac:dyDescent="0.2">
      <c r="A2018" s="39">
        <v>2014</v>
      </c>
      <c r="B2018" s="40" t="s">
        <v>4388</v>
      </c>
      <c r="C2018" s="43" t="s">
        <v>4389</v>
      </c>
      <c r="D2018" s="43" t="s">
        <v>4390</v>
      </c>
      <c r="E2018" s="43" t="s">
        <v>525</v>
      </c>
    </row>
    <row r="2019" spans="1:5" x14ac:dyDescent="0.2">
      <c r="A2019" s="39">
        <v>2015</v>
      </c>
      <c r="B2019" s="40" t="s">
        <v>4391</v>
      </c>
      <c r="C2019" s="43" t="s">
        <v>4392</v>
      </c>
      <c r="D2019" s="43" t="s">
        <v>4170</v>
      </c>
      <c r="E2019" s="43" t="s">
        <v>424</v>
      </c>
    </row>
    <row r="2020" spans="1:5" x14ac:dyDescent="0.2">
      <c r="A2020" s="39">
        <v>2016</v>
      </c>
      <c r="B2020" s="40" t="s">
        <v>4393</v>
      </c>
      <c r="C2020" s="43" t="s">
        <v>4394</v>
      </c>
      <c r="D2020" s="43" t="s">
        <v>809</v>
      </c>
      <c r="E2020" s="43" t="s">
        <v>599</v>
      </c>
    </row>
    <row r="2021" spans="1:5" x14ac:dyDescent="0.2">
      <c r="A2021" s="39">
        <v>2017</v>
      </c>
      <c r="B2021" s="40" t="s">
        <v>4393</v>
      </c>
      <c r="C2021" s="43" t="s">
        <v>4394</v>
      </c>
      <c r="D2021" s="43" t="s">
        <v>809</v>
      </c>
      <c r="E2021" s="43" t="s">
        <v>661</v>
      </c>
    </row>
    <row r="2022" spans="1:5" x14ac:dyDescent="0.2">
      <c r="A2022" s="39">
        <v>2018</v>
      </c>
      <c r="B2022" s="40" t="s">
        <v>4395</v>
      </c>
      <c r="C2022" s="43" t="s">
        <v>4396</v>
      </c>
      <c r="D2022" s="43" t="s">
        <v>2107</v>
      </c>
      <c r="E2022" s="43" t="s">
        <v>291</v>
      </c>
    </row>
    <row r="2023" spans="1:5" x14ac:dyDescent="0.2">
      <c r="A2023" s="39">
        <v>2019</v>
      </c>
      <c r="B2023" s="40" t="s">
        <v>4397</v>
      </c>
      <c r="C2023" s="43" t="s">
        <v>4398</v>
      </c>
      <c r="D2023" s="43" t="s">
        <v>2386</v>
      </c>
      <c r="E2023" s="43" t="s">
        <v>762</v>
      </c>
    </row>
    <row r="2024" spans="1:5" x14ac:dyDescent="0.2">
      <c r="A2024" s="39">
        <v>2020</v>
      </c>
      <c r="B2024" s="40" t="s">
        <v>4399</v>
      </c>
      <c r="C2024" s="43" t="s">
        <v>4400</v>
      </c>
      <c r="D2024" s="43" t="s">
        <v>746</v>
      </c>
      <c r="E2024" s="43" t="s">
        <v>559</v>
      </c>
    </row>
    <row r="2025" spans="1:5" x14ac:dyDescent="0.2">
      <c r="A2025" s="39">
        <v>2021</v>
      </c>
      <c r="B2025" s="40" t="s">
        <v>4399</v>
      </c>
      <c r="C2025" s="43" t="s">
        <v>4400</v>
      </c>
      <c r="D2025" s="43" t="s">
        <v>746</v>
      </c>
      <c r="E2025" s="43" t="s">
        <v>508</v>
      </c>
    </row>
    <row r="2026" spans="1:5" x14ac:dyDescent="0.2">
      <c r="A2026" s="39">
        <v>2022</v>
      </c>
      <c r="B2026" s="40" t="s">
        <v>4401</v>
      </c>
      <c r="C2026" s="43" t="s">
        <v>4402</v>
      </c>
      <c r="D2026" s="43" t="s">
        <v>437</v>
      </c>
      <c r="E2026" s="43" t="s">
        <v>438</v>
      </c>
    </row>
    <row r="2027" spans="1:5" x14ac:dyDescent="0.2">
      <c r="A2027" s="39">
        <v>2023</v>
      </c>
      <c r="B2027" s="40" t="s">
        <v>4403</v>
      </c>
      <c r="C2027" s="43" t="s">
        <v>4404</v>
      </c>
      <c r="D2027" s="43" t="s">
        <v>1429</v>
      </c>
      <c r="E2027" s="43" t="s">
        <v>409</v>
      </c>
    </row>
    <row r="2028" spans="1:5" x14ac:dyDescent="0.2">
      <c r="A2028" s="39">
        <v>2024</v>
      </c>
      <c r="B2028" s="40" t="s">
        <v>4405</v>
      </c>
      <c r="C2028" s="43" t="s">
        <v>4406</v>
      </c>
      <c r="D2028" s="43" t="s">
        <v>749</v>
      </c>
      <c r="E2028" s="43" t="s">
        <v>571</v>
      </c>
    </row>
    <row r="2029" spans="1:5" x14ac:dyDescent="0.2">
      <c r="A2029" s="39">
        <v>2025</v>
      </c>
      <c r="B2029" s="40" t="s">
        <v>4407</v>
      </c>
      <c r="C2029" s="43" t="s">
        <v>4408</v>
      </c>
      <c r="D2029" s="43" t="s">
        <v>554</v>
      </c>
      <c r="E2029" s="43" t="s">
        <v>551</v>
      </c>
    </row>
    <row r="2030" spans="1:5" x14ac:dyDescent="0.2">
      <c r="A2030" s="39">
        <v>2026</v>
      </c>
      <c r="B2030" s="40" t="s">
        <v>4409</v>
      </c>
      <c r="C2030" s="43" t="s">
        <v>4410</v>
      </c>
      <c r="D2030" s="43" t="s">
        <v>1153</v>
      </c>
      <c r="E2030" s="43" t="s">
        <v>585</v>
      </c>
    </row>
    <row r="2031" spans="1:5" x14ac:dyDescent="0.2">
      <c r="A2031" s="39">
        <v>2027</v>
      </c>
      <c r="B2031" s="40" t="s">
        <v>4411</v>
      </c>
      <c r="C2031" s="43" t="s">
        <v>74</v>
      </c>
      <c r="D2031" s="43" t="s">
        <v>4412</v>
      </c>
      <c r="E2031" s="43" t="s">
        <v>298</v>
      </c>
    </row>
    <row r="2032" spans="1:5" x14ac:dyDescent="0.2">
      <c r="A2032" s="39">
        <v>2028</v>
      </c>
      <c r="B2032" s="40" t="s">
        <v>4413</v>
      </c>
      <c r="C2032" s="43" t="s">
        <v>79</v>
      </c>
      <c r="D2032" s="43" t="s">
        <v>4414</v>
      </c>
      <c r="E2032" s="43" t="s">
        <v>290</v>
      </c>
    </row>
    <row r="2033" spans="1:5" x14ac:dyDescent="0.2">
      <c r="A2033" s="39">
        <v>2029</v>
      </c>
      <c r="B2033" s="40" t="s">
        <v>4415</v>
      </c>
      <c r="C2033" s="43" t="s">
        <v>4416</v>
      </c>
      <c r="D2033" s="43" t="s">
        <v>400</v>
      </c>
      <c r="E2033" s="43" t="s">
        <v>687</v>
      </c>
    </row>
    <row r="2034" spans="1:5" x14ac:dyDescent="0.2">
      <c r="A2034" s="39">
        <v>2030</v>
      </c>
      <c r="B2034" s="40" t="s">
        <v>4417</v>
      </c>
      <c r="C2034" s="43" t="s">
        <v>4418</v>
      </c>
      <c r="D2034" s="43" t="s">
        <v>1082</v>
      </c>
      <c r="E2034" s="43" t="s">
        <v>694</v>
      </c>
    </row>
    <row r="2035" spans="1:5" x14ac:dyDescent="0.2">
      <c r="A2035" s="39">
        <v>2031</v>
      </c>
      <c r="B2035" s="40" t="s">
        <v>4419</v>
      </c>
      <c r="C2035" s="43" t="s">
        <v>4420</v>
      </c>
      <c r="D2035" s="43" t="s">
        <v>4421</v>
      </c>
      <c r="E2035" s="43" t="s">
        <v>739</v>
      </c>
    </row>
    <row r="2036" spans="1:5" x14ac:dyDescent="0.2">
      <c r="A2036" s="39">
        <v>2032</v>
      </c>
      <c r="B2036" s="40" t="s">
        <v>4419</v>
      </c>
      <c r="C2036" s="43" t="s">
        <v>4420</v>
      </c>
      <c r="D2036" s="43" t="s">
        <v>4421</v>
      </c>
      <c r="E2036" s="43" t="s">
        <v>547</v>
      </c>
    </row>
    <row r="2037" spans="1:5" x14ac:dyDescent="0.2">
      <c r="A2037" s="39">
        <v>2033</v>
      </c>
      <c r="B2037" s="40" t="s">
        <v>4422</v>
      </c>
      <c r="C2037" s="43" t="s">
        <v>4423</v>
      </c>
      <c r="D2037" s="43" t="s">
        <v>1053</v>
      </c>
      <c r="E2037" s="43" t="s">
        <v>475</v>
      </c>
    </row>
    <row r="2038" spans="1:5" x14ac:dyDescent="0.2">
      <c r="A2038" s="39">
        <v>2034</v>
      </c>
      <c r="B2038" s="40" t="s">
        <v>4424</v>
      </c>
      <c r="C2038" s="43" t="s">
        <v>4425</v>
      </c>
      <c r="D2038" s="43" t="s">
        <v>540</v>
      </c>
      <c r="E2038" s="43" t="s">
        <v>541</v>
      </c>
    </row>
    <row r="2039" spans="1:5" x14ac:dyDescent="0.2">
      <c r="A2039" s="39">
        <v>2035</v>
      </c>
      <c r="B2039" s="40" t="s">
        <v>4426</v>
      </c>
      <c r="C2039" s="43" t="s">
        <v>4427</v>
      </c>
      <c r="D2039" s="43" t="s">
        <v>2858</v>
      </c>
      <c r="E2039" s="43" t="s">
        <v>547</v>
      </c>
    </row>
    <row r="2040" spans="1:5" x14ac:dyDescent="0.2">
      <c r="A2040" s="39">
        <v>2036</v>
      </c>
      <c r="B2040" s="40" t="s">
        <v>4428</v>
      </c>
      <c r="C2040" s="43" t="s">
        <v>4429</v>
      </c>
      <c r="D2040" s="43" t="s">
        <v>1525</v>
      </c>
      <c r="E2040" s="43" t="s">
        <v>541</v>
      </c>
    </row>
    <row r="2041" spans="1:5" x14ac:dyDescent="0.2">
      <c r="A2041" s="39">
        <v>2037</v>
      </c>
      <c r="B2041" s="40" t="s">
        <v>4430</v>
      </c>
      <c r="C2041" s="43" t="s">
        <v>4431</v>
      </c>
      <c r="D2041" s="43" t="s">
        <v>400</v>
      </c>
      <c r="E2041" s="43" t="s">
        <v>401</v>
      </c>
    </row>
    <row r="2042" spans="1:5" x14ac:dyDescent="0.2">
      <c r="A2042" s="39">
        <v>2038</v>
      </c>
      <c r="B2042" s="40" t="s">
        <v>4432</v>
      </c>
      <c r="C2042" s="43" t="s">
        <v>4433</v>
      </c>
      <c r="D2042" s="43" t="s">
        <v>4045</v>
      </c>
      <c r="E2042" s="43" t="s">
        <v>499</v>
      </c>
    </row>
    <row r="2043" spans="1:5" x14ac:dyDescent="0.2">
      <c r="A2043" s="39">
        <v>2039</v>
      </c>
      <c r="B2043" s="40" t="s">
        <v>4434</v>
      </c>
      <c r="C2043" s="43" t="s">
        <v>4435</v>
      </c>
      <c r="D2043" s="43" t="s">
        <v>3186</v>
      </c>
      <c r="E2043" s="43" t="s">
        <v>466</v>
      </c>
    </row>
    <row r="2044" spans="1:5" x14ac:dyDescent="0.2">
      <c r="A2044" s="39">
        <v>2040</v>
      </c>
      <c r="B2044" s="40" t="s">
        <v>4436</v>
      </c>
      <c r="C2044" s="43" t="s">
        <v>4437</v>
      </c>
      <c r="D2044" s="43" t="s">
        <v>4438</v>
      </c>
      <c r="E2044" s="43" t="s">
        <v>551</v>
      </c>
    </row>
    <row r="2045" spans="1:5" x14ac:dyDescent="0.2">
      <c r="A2045" s="39">
        <v>2041</v>
      </c>
      <c r="B2045" s="40" t="s">
        <v>4439</v>
      </c>
      <c r="C2045" s="43" t="s">
        <v>4440</v>
      </c>
      <c r="D2045" s="43" t="s">
        <v>1036</v>
      </c>
      <c r="E2045" s="43" t="s">
        <v>559</v>
      </c>
    </row>
    <row r="2046" spans="1:5" x14ac:dyDescent="0.2">
      <c r="A2046" s="39">
        <v>2042</v>
      </c>
      <c r="B2046" s="40" t="s">
        <v>4441</v>
      </c>
      <c r="C2046" s="43" t="s">
        <v>4442</v>
      </c>
      <c r="D2046" s="43" t="s">
        <v>4443</v>
      </c>
      <c r="E2046" s="43" t="s">
        <v>466</v>
      </c>
    </row>
    <row r="2047" spans="1:5" x14ac:dyDescent="0.2">
      <c r="A2047" s="39">
        <v>2043</v>
      </c>
      <c r="B2047" s="40" t="s">
        <v>4444</v>
      </c>
      <c r="C2047" s="43" t="s">
        <v>4445</v>
      </c>
      <c r="D2047" s="43" t="s">
        <v>852</v>
      </c>
      <c r="E2047" s="43" t="s">
        <v>547</v>
      </c>
    </row>
    <row r="2048" spans="1:5" x14ac:dyDescent="0.2">
      <c r="A2048" s="39">
        <v>2044</v>
      </c>
      <c r="B2048" s="40" t="s">
        <v>4446</v>
      </c>
      <c r="C2048" s="43" t="s">
        <v>4447</v>
      </c>
      <c r="D2048" s="43" t="s">
        <v>607</v>
      </c>
      <c r="E2048" s="43" t="s">
        <v>599</v>
      </c>
    </row>
    <row r="2049" spans="1:5" x14ac:dyDescent="0.2">
      <c r="A2049" s="39">
        <v>2045</v>
      </c>
      <c r="B2049" s="40" t="s">
        <v>4448</v>
      </c>
      <c r="C2049" s="43" t="s">
        <v>4449</v>
      </c>
      <c r="D2049" s="43" t="s">
        <v>4450</v>
      </c>
      <c r="E2049" s="43" t="s">
        <v>413</v>
      </c>
    </row>
    <row r="2050" spans="1:5" x14ac:dyDescent="0.2">
      <c r="A2050" s="39">
        <v>2046</v>
      </c>
      <c r="B2050" s="40" t="s">
        <v>4451</v>
      </c>
      <c r="C2050" s="43" t="s">
        <v>4452</v>
      </c>
      <c r="D2050" s="43" t="s">
        <v>1422</v>
      </c>
      <c r="E2050" s="43" t="s">
        <v>424</v>
      </c>
    </row>
    <row r="2051" spans="1:5" x14ac:dyDescent="0.2">
      <c r="A2051" s="39">
        <v>2047</v>
      </c>
      <c r="B2051" s="40" t="s">
        <v>4453</v>
      </c>
      <c r="C2051" s="43" t="s">
        <v>4454</v>
      </c>
      <c r="D2051" s="43" t="s">
        <v>4455</v>
      </c>
      <c r="E2051" s="43" t="s">
        <v>301</v>
      </c>
    </row>
    <row r="2052" spans="1:5" x14ac:dyDescent="0.2">
      <c r="A2052" s="39">
        <v>2048</v>
      </c>
      <c r="B2052" s="40" t="s">
        <v>4456</v>
      </c>
      <c r="C2052" s="43" t="s">
        <v>4457</v>
      </c>
      <c r="D2052" s="43" t="s">
        <v>4458</v>
      </c>
      <c r="E2052" s="43" t="s">
        <v>551</v>
      </c>
    </row>
    <row r="2053" spans="1:5" x14ac:dyDescent="0.2">
      <c r="A2053" s="39">
        <v>2049</v>
      </c>
      <c r="B2053" s="40" t="s">
        <v>4459</v>
      </c>
      <c r="C2053" s="43" t="s">
        <v>4460</v>
      </c>
      <c r="D2053" s="43" t="s">
        <v>456</v>
      </c>
      <c r="E2053" s="43" t="s">
        <v>762</v>
      </c>
    </row>
    <row r="2054" spans="1:5" x14ac:dyDescent="0.2">
      <c r="A2054" s="39">
        <v>2050</v>
      </c>
      <c r="B2054" s="40" t="s">
        <v>4459</v>
      </c>
      <c r="C2054" s="43" t="s">
        <v>4460</v>
      </c>
      <c r="D2054" s="43" t="s">
        <v>456</v>
      </c>
      <c r="E2054" s="43" t="s">
        <v>409</v>
      </c>
    </row>
    <row r="2055" spans="1:5" x14ac:dyDescent="0.2">
      <c r="A2055" s="39">
        <v>2051</v>
      </c>
      <c r="B2055" s="40" t="s">
        <v>4461</v>
      </c>
      <c r="C2055" s="43" t="s">
        <v>4462</v>
      </c>
      <c r="D2055" s="43" t="s">
        <v>1213</v>
      </c>
      <c r="E2055" s="43" t="s">
        <v>409</v>
      </c>
    </row>
    <row r="2056" spans="1:5" x14ac:dyDescent="0.2">
      <c r="A2056" s="39">
        <v>2052</v>
      </c>
      <c r="B2056" s="40" t="s">
        <v>4463</v>
      </c>
      <c r="C2056" s="43" t="s">
        <v>4464</v>
      </c>
      <c r="D2056" s="43" t="s">
        <v>456</v>
      </c>
      <c r="E2056" s="43" t="s">
        <v>409</v>
      </c>
    </row>
    <row r="2057" spans="1:5" x14ac:dyDescent="0.2">
      <c r="A2057" s="39">
        <v>2053</v>
      </c>
      <c r="B2057" s="40" t="s">
        <v>4465</v>
      </c>
      <c r="C2057" s="43" t="s">
        <v>4466</v>
      </c>
      <c r="D2057" s="43" t="s">
        <v>2427</v>
      </c>
      <c r="E2057" s="43" t="s">
        <v>386</v>
      </c>
    </row>
    <row r="2058" spans="1:5" x14ac:dyDescent="0.2">
      <c r="A2058" s="39">
        <v>2054</v>
      </c>
      <c r="B2058" s="40" t="s">
        <v>4467</v>
      </c>
      <c r="C2058" s="43" t="s">
        <v>4468</v>
      </c>
      <c r="D2058" s="43" t="s">
        <v>865</v>
      </c>
      <c r="E2058" s="43" t="s">
        <v>516</v>
      </c>
    </row>
    <row r="2059" spans="1:5" x14ac:dyDescent="0.2">
      <c r="A2059" s="39">
        <v>2055</v>
      </c>
      <c r="B2059" s="40" t="s">
        <v>4469</v>
      </c>
      <c r="C2059" s="43" t="s">
        <v>4470</v>
      </c>
      <c r="D2059" s="43" t="s">
        <v>2440</v>
      </c>
      <c r="E2059" s="43" t="s">
        <v>753</v>
      </c>
    </row>
    <row r="2060" spans="1:5" x14ac:dyDescent="0.2">
      <c r="A2060" s="39">
        <v>2056</v>
      </c>
      <c r="B2060" s="40" t="s">
        <v>4471</v>
      </c>
      <c r="C2060" s="43" t="s">
        <v>4472</v>
      </c>
      <c r="D2060" s="43" t="s">
        <v>4473</v>
      </c>
      <c r="E2060" s="43" t="s">
        <v>303</v>
      </c>
    </row>
    <row r="2061" spans="1:5" x14ac:dyDescent="0.2">
      <c r="A2061" s="39">
        <v>2057</v>
      </c>
      <c r="B2061" s="40" t="s">
        <v>4474</v>
      </c>
      <c r="C2061" s="43" t="s">
        <v>4475</v>
      </c>
      <c r="D2061" s="43" t="s">
        <v>400</v>
      </c>
      <c r="E2061" s="43" t="s">
        <v>401</v>
      </c>
    </row>
    <row r="2062" spans="1:5" x14ac:dyDescent="0.2">
      <c r="A2062" s="39">
        <v>2058</v>
      </c>
      <c r="B2062" s="40" t="s">
        <v>4476</v>
      </c>
      <c r="C2062" s="43" t="s">
        <v>4477</v>
      </c>
      <c r="D2062" s="43" t="s">
        <v>667</v>
      </c>
      <c r="E2062" s="43" t="s">
        <v>575</v>
      </c>
    </row>
    <row r="2063" spans="1:5" x14ac:dyDescent="0.2">
      <c r="A2063" s="39">
        <v>2059</v>
      </c>
      <c r="B2063" s="40" t="s">
        <v>4478</v>
      </c>
      <c r="C2063" s="43" t="s">
        <v>4479</v>
      </c>
      <c r="D2063" s="43" t="s">
        <v>706</v>
      </c>
      <c r="E2063" s="43" t="s">
        <v>571</v>
      </c>
    </row>
    <row r="2064" spans="1:5" x14ac:dyDescent="0.2">
      <c r="A2064" s="39">
        <v>2060</v>
      </c>
      <c r="B2064" s="40" t="s">
        <v>4480</v>
      </c>
      <c r="C2064" s="43" t="s">
        <v>4481</v>
      </c>
      <c r="D2064" s="43" t="s">
        <v>1596</v>
      </c>
      <c r="E2064" s="43" t="s">
        <v>739</v>
      </c>
    </row>
    <row r="2065" spans="1:5" x14ac:dyDescent="0.2">
      <c r="A2065" s="39">
        <v>2061</v>
      </c>
      <c r="B2065" s="40" t="s">
        <v>4480</v>
      </c>
      <c r="C2065" s="43" t="s">
        <v>4481</v>
      </c>
      <c r="D2065" s="43" t="s">
        <v>1596</v>
      </c>
      <c r="E2065" s="43" t="s">
        <v>547</v>
      </c>
    </row>
    <row r="2066" spans="1:5" x14ac:dyDescent="0.2">
      <c r="A2066" s="39">
        <v>2062</v>
      </c>
      <c r="B2066" s="40" t="s">
        <v>4482</v>
      </c>
      <c r="C2066" s="43" t="s">
        <v>4483</v>
      </c>
      <c r="D2066" s="43" t="s">
        <v>554</v>
      </c>
      <c r="E2066" s="43" t="s">
        <v>555</v>
      </c>
    </row>
    <row r="2067" spans="1:5" x14ac:dyDescent="0.2">
      <c r="A2067" s="39">
        <v>2063</v>
      </c>
      <c r="B2067" s="40" t="s">
        <v>4482</v>
      </c>
      <c r="C2067" s="43" t="s">
        <v>4483</v>
      </c>
      <c r="D2067" s="43" t="s">
        <v>554</v>
      </c>
      <c r="E2067" s="43" t="s">
        <v>551</v>
      </c>
    </row>
    <row r="2068" spans="1:5" x14ac:dyDescent="0.2">
      <c r="A2068" s="39">
        <v>2064</v>
      </c>
      <c r="B2068" s="40" t="s">
        <v>4484</v>
      </c>
      <c r="C2068" s="43" t="s">
        <v>4485</v>
      </c>
      <c r="D2068" s="43" t="s">
        <v>2233</v>
      </c>
      <c r="E2068" s="43" t="s">
        <v>525</v>
      </c>
    </row>
    <row r="2069" spans="1:5" x14ac:dyDescent="0.2">
      <c r="A2069" s="39">
        <v>2065</v>
      </c>
      <c r="B2069" s="40" t="s">
        <v>4484</v>
      </c>
      <c r="C2069" s="43" t="s">
        <v>4485</v>
      </c>
      <c r="D2069" s="43" t="s">
        <v>2233</v>
      </c>
      <c r="E2069" s="43" t="s">
        <v>966</v>
      </c>
    </row>
    <row r="2070" spans="1:5" x14ac:dyDescent="0.2">
      <c r="A2070" s="39">
        <v>2066</v>
      </c>
      <c r="B2070" s="40" t="s">
        <v>4486</v>
      </c>
      <c r="C2070" s="43" t="s">
        <v>4487</v>
      </c>
      <c r="D2070" s="43" t="s">
        <v>1090</v>
      </c>
      <c r="E2070" s="43" t="s">
        <v>298</v>
      </c>
    </row>
    <row r="2071" spans="1:5" x14ac:dyDescent="0.2">
      <c r="A2071" s="39">
        <v>2067</v>
      </c>
      <c r="B2071" s="40" t="s">
        <v>4488</v>
      </c>
      <c r="C2071" s="43" t="s">
        <v>4489</v>
      </c>
      <c r="D2071" s="43" t="s">
        <v>1126</v>
      </c>
      <c r="E2071" s="43" t="s">
        <v>555</v>
      </c>
    </row>
    <row r="2072" spans="1:5" x14ac:dyDescent="0.2">
      <c r="A2072" s="39">
        <v>2068</v>
      </c>
      <c r="B2072" s="40" t="s">
        <v>4490</v>
      </c>
      <c r="C2072" s="43" t="s">
        <v>4491</v>
      </c>
      <c r="D2072" s="43" t="s">
        <v>3823</v>
      </c>
      <c r="E2072" s="43" t="s">
        <v>386</v>
      </c>
    </row>
    <row r="2073" spans="1:5" x14ac:dyDescent="0.2">
      <c r="A2073" s="39">
        <v>2069</v>
      </c>
      <c r="B2073" s="40" t="s">
        <v>4490</v>
      </c>
      <c r="C2073" s="43" t="s">
        <v>4491</v>
      </c>
      <c r="D2073" s="43" t="s">
        <v>3823</v>
      </c>
      <c r="E2073" s="43" t="s">
        <v>676</v>
      </c>
    </row>
    <row r="2074" spans="1:5" x14ac:dyDescent="0.2">
      <c r="A2074" s="39">
        <v>2070</v>
      </c>
      <c r="B2074" s="40" t="s">
        <v>4492</v>
      </c>
      <c r="C2074" s="43" t="s">
        <v>4493</v>
      </c>
      <c r="D2074" s="43" t="s">
        <v>1415</v>
      </c>
      <c r="E2074" s="43" t="s">
        <v>420</v>
      </c>
    </row>
    <row r="2075" spans="1:5" x14ac:dyDescent="0.2">
      <c r="A2075" s="39">
        <v>2071</v>
      </c>
      <c r="B2075" s="40" t="s">
        <v>4494</v>
      </c>
      <c r="C2075" s="43" t="s">
        <v>4495</v>
      </c>
      <c r="D2075" s="43" t="s">
        <v>385</v>
      </c>
      <c r="E2075" s="43" t="s">
        <v>386</v>
      </c>
    </row>
    <row r="2076" spans="1:5" x14ac:dyDescent="0.2">
      <c r="A2076" s="39">
        <v>2072</v>
      </c>
      <c r="B2076" s="40" t="s">
        <v>4494</v>
      </c>
      <c r="C2076" s="43" t="s">
        <v>4495</v>
      </c>
      <c r="D2076" s="43" t="s">
        <v>385</v>
      </c>
      <c r="E2076" s="43" t="s">
        <v>762</v>
      </c>
    </row>
    <row r="2077" spans="1:5" x14ac:dyDescent="0.2">
      <c r="A2077" s="39">
        <v>2073</v>
      </c>
      <c r="B2077" s="40" t="s">
        <v>4496</v>
      </c>
      <c r="C2077" s="43" t="s">
        <v>4497</v>
      </c>
      <c r="D2077" s="43" t="s">
        <v>385</v>
      </c>
      <c r="E2077" s="43" t="s">
        <v>386</v>
      </c>
    </row>
    <row r="2078" spans="1:5" x14ac:dyDescent="0.2">
      <c r="A2078" s="39">
        <v>2074</v>
      </c>
      <c r="B2078" s="40" t="s">
        <v>4496</v>
      </c>
      <c r="C2078" s="43" t="s">
        <v>4497</v>
      </c>
      <c r="D2078" s="43" t="s">
        <v>385</v>
      </c>
      <c r="E2078" s="43" t="s">
        <v>762</v>
      </c>
    </row>
    <row r="2079" spans="1:5" x14ac:dyDescent="0.2">
      <c r="A2079" s="39">
        <v>2075</v>
      </c>
      <c r="B2079" s="40" t="s">
        <v>4498</v>
      </c>
      <c r="C2079" s="43" t="s">
        <v>4499</v>
      </c>
      <c r="D2079" s="43" t="s">
        <v>419</v>
      </c>
      <c r="E2079" s="43" t="s">
        <v>420</v>
      </c>
    </row>
    <row r="2080" spans="1:5" x14ac:dyDescent="0.2">
      <c r="A2080" s="39">
        <v>2076</v>
      </c>
      <c r="B2080" s="40" t="s">
        <v>4500</v>
      </c>
      <c r="C2080" s="43" t="s">
        <v>4501</v>
      </c>
      <c r="D2080" s="43" t="s">
        <v>749</v>
      </c>
      <c r="E2080" s="43" t="s">
        <v>571</v>
      </c>
    </row>
    <row r="2081" spans="1:5" x14ac:dyDescent="0.2">
      <c r="A2081" s="39">
        <v>2077</v>
      </c>
      <c r="B2081" s="40" t="s">
        <v>4502</v>
      </c>
      <c r="C2081" s="43" t="s">
        <v>4503</v>
      </c>
      <c r="D2081" s="43" t="s">
        <v>969</v>
      </c>
      <c r="E2081" s="43" t="s">
        <v>575</v>
      </c>
    </row>
    <row r="2082" spans="1:5" x14ac:dyDescent="0.2">
      <c r="A2082" s="39">
        <v>2078</v>
      </c>
      <c r="B2082" s="40" t="s">
        <v>4504</v>
      </c>
      <c r="C2082" s="43" t="s">
        <v>4505</v>
      </c>
      <c r="D2082" s="43" t="s">
        <v>4506</v>
      </c>
      <c r="E2082" s="43" t="s">
        <v>390</v>
      </c>
    </row>
    <row r="2083" spans="1:5" x14ac:dyDescent="0.2">
      <c r="A2083" s="39">
        <v>2079</v>
      </c>
      <c r="B2083" s="40" t="s">
        <v>4507</v>
      </c>
      <c r="C2083" s="43" t="s">
        <v>4508</v>
      </c>
      <c r="D2083" s="43" t="s">
        <v>1056</v>
      </c>
      <c r="E2083" s="43" t="s">
        <v>405</v>
      </c>
    </row>
    <row r="2084" spans="1:5" x14ac:dyDescent="0.2">
      <c r="A2084" s="39">
        <v>2080</v>
      </c>
      <c r="B2084" s="40" t="s">
        <v>4507</v>
      </c>
      <c r="C2084" s="43" t="s">
        <v>4508</v>
      </c>
      <c r="D2084" s="43" t="s">
        <v>1056</v>
      </c>
      <c r="E2084" s="43" t="s">
        <v>547</v>
      </c>
    </row>
    <row r="2085" spans="1:5" x14ac:dyDescent="0.2">
      <c r="A2085" s="39">
        <v>2081</v>
      </c>
      <c r="B2085" s="40" t="s">
        <v>4509</v>
      </c>
      <c r="C2085" s="43" t="s">
        <v>4510</v>
      </c>
      <c r="D2085" s="43" t="s">
        <v>749</v>
      </c>
      <c r="E2085" s="43" t="s">
        <v>571</v>
      </c>
    </row>
    <row r="2086" spans="1:5" x14ac:dyDescent="0.2">
      <c r="A2086" s="39">
        <v>2082</v>
      </c>
      <c r="B2086" s="40" t="s">
        <v>4511</v>
      </c>
      <c r="C2086" s="43" t="s">
        <v>4512</v>
      </c>
      <c r="D2086" s="43" t="s">
        <v>400</v>
      </c>
      <c r="E2086" s="43" t="s">
        <v>471</v>
      </c>
    </row>
    <row r="2087" spans="1:5" x14ac:dyDescent="0.2">
      <c r="A2087" s="39">
        <v>2083</v>
      </c>
      <c r="B2087" s="40" t="s">
        <v>4511</v>
      </c>
      <c r="C2087" s="43" t="s">
        <v>4512</v>
      </c>
      <c r="D2087" s="43" t="s">
        <v>400</v>
      </c>
      <c r="E2087" s="43" t="s">
        <v>687</v>
      </c>
    </row>
    <row r="2088" spans="1:5" x14ac:dyDescent="0.2">
      <c r="A2088" s="39">
        <v>2084</v>
      </c>
      <c r="B2088" s="40" t="s">
        <v>4513</v>
      </c>
      <c r="C2088" s="43" t="s">
        <v>4514</v>
      </c>
      <c r="D2088" s="43" t="s">
        <v>2858</v>
      </c>
      <c r="E2088" s="43" t="s">
        <v>547</v>
      </c>
    </row>
    <row r="2089" spans="1:5" x14ac:dyDescent="0.2">
      <c r="A2089" s="39">
        <v>2085</v>
      </c>
      <c r="B2089" s="40" t="s">
        <v>4515</v>
      </c>
      <c r="C2089" s="43" t="s">
        <v>4516</v>
      </c>
      <c r="D2089" s="43" t="s">
        <v>1367</v>
      </c>
      <c r="E2089" s="43" t="s">
        <v>584</v>
      </c>
    </row>
    <row r="2090" spans="1:5" x14ac:dyDescent="0.2">
      <c r="A2090" s="39">
        <v>2086</v>
      </c>
      <c r="B2090" s="40" t="s">
        <v>4517</v>
      </c>
      <c r="C2090" s="43" t="s">
        <v>4518</v>
      </c>
      <c r="D2090" s="43" t="s">
        <v>4519</v>
      </c>
      <c r="E2090" s="43" t="s">
        <v>694</v>
      </c>
    </row>
    <row r="2091" spans="1:5" x14ac:dyDescent="0.2">
      <c r="A2091" s="39">
        <v>2087</v>
      </c>
      <c r="B2091" s="40" t="s">
        <v>4520</v>
      </c>
      <c r="C2091" s="43" t="s">
        <v>4521</v>
      </c>
      <c r="D2091" s="43" t="s">
        <v>4522</v>
      </c>
      <c r="E2091" s="43" t="s">
        <v>627</v>
      </c>
    </row>
    <row r="2092" spans="1:5" x14ac:dyDescent="0.2">
      <c r="A2092" s="39">
        <v>2088</v>
      </c>
      <c r="B2092" s="40" t="s">
        <v>4523</v>
      </c>
      <c r="C2092" s="43" t="s">
        <v>4524</v>
      </c>
      <c r="D2092" s="43" t="s">
        <v>461</v>
      </c>
      <c r="E2092" s="43" t="s">
        <v>376</v>
      </c>
    </row>
    <row r="2093" spans="1:5" x14ac:dyDescent="0.2">
      <c r="A2093" s="39">
        <v>2089</v>
      </c>
      <c r="B2093" s="40" t="s">
        <v>4525</v>
      </c>
      <c r="C2093" s="43" t="s">
        <v>4526</v>
      </c>
      <c r="D2093" s="43" t="s">
        <v>1172</v>
      </c>
      <c r="E2093" s="43" t="s">
        <v>424</v>
      </c>
    </row>
    <row r="2094" spans="1:5" x14ac:dyDescent="0.2">
      <c r="A2094" s="39">
        <v>2090</v>
      </c>
      <c r="B2094" s="40" t="s">
        <v>4527</v>
      </c>
      <c r="C2094" s="43" t="s">
        <v>4528</v>
      </c>
      <c r="D2094" s="43" t="s">
        <v>396</v>
      </c>
      <c r="E2094" s="43" t="s">
        <v>676</v>
      </c>
    </row>
    <row r="2095" spans="1:5" x14ac:dyDescent="0.2">
      <c r="A2095" s="39">
        <v>2091</v>
      </c>
      <c r="B2095" s="40" t="s">
        <v>4529</v>
      </c>
      <c r="C2095" s="43" t="s">
        <v>4530</v>
      </c>
      <c r="D2095" s="43" t="s">
        <v>4531</v>
      </c>
      <c r="E2095" s="43" t="s">
        <v>307</v>
      </c>
    </row>
    <row r="2096" spans="1:5" x14ac:dyDescent="0.2">
      <c r="A2096" s="39">
        <v>2092</v>
      </c>
      <c r="B2096" s="40" t="s">
        <v>4529</v>
      </c>
      <c r="C2096" s="43" t="s">
        <v>4530</v>
      </c>
      <c r="D2096" s="43" t="s">
        <v>4531</v>
      </c>
      <c r="E2096" s="43" t="s">
        <v>303</v>
      </c>
    </row>
    <row r="2097" spans="1:5" x14ac:dyDescent="0.2">
      <c r="A2097" s="39">
        <v>2093</v>
      </c>
      <c r="B2097" s="40" t="s">
        <v>4532</v>
      </c>
      <c r="C2097" s="43" t="s">
        <v>4533</v>
      </c>
      <c r="D2097" s="43" t="s">
        <v>1275</v>
      </c>
      <c r="E2097" s="43" t="s">
        <v>303</v>
      </c>
    </row>
    <row r="2098" spans="1:5" x14ac:dyDescent="0.2">
      <c r="A2098" s="39">
        <v>2094</v>
      </c>
      <c r="B2098" s="40" t="s">
        <v>4534</v>
      </c>
      <c r="C2098" s="43" t="s">
        <v>4535</v>
      </c>
      <c r="D2098" s="43" t="s">
        <v>423</v>
      </c>
      <c r="E2098" s="43" t="s">
        <v>424</v>
      </c>
    </row>
    <row r="2099" spans="1:5" x14ac:dyDescent="0.2">
      <c r="A2099" s="39">
        <v>2095</v>
      </c>
      <c r="B2099" s="40" t="s">
        <v>4536</v>
      </c>
      <c r="C2099" s="43" t="s">
        <v>4537</v>
      </c>
      <c r="D2099" s="43" t="s">
        <v>4538</v>
      </c>
      <c r="E2099" s="43" t="s">
        <v>305</v>
      </c>
    </row>
    <row r="2100" spans="1:5" x14ac:dyDescent="0.2">
      <c r="A2100" s="39">
        <v>2096</v>
      </c>
      <c r="B2100" s="40" t="s">
        <v>4539</v>
      </c>
      <c r="C2100" s="43" t="s">
        <v>4540</v>
      </c>
      <c r="D2100" s="43" t="s">
        <v>4541</v>
      </c>
      <c r="E2100" s="43" t="s">
        <v>694</v>
      </c>
    </row>
    <row r="2101" spans="1:5" x14ac:dyDescent="0.2">
      <c r="A2101" s="39">
        <v>2097</v>
      </c>
      <c r="B2101" s="40" t="s">
        <v>4542</v>
      </c>
      <c r="C2101" s="43" t="s">
        <v>4543</v>
      </c>
      <c r="D2101" s="43" t="s">
        <v>511</v>
      </c>
      <c r="E2101" s="43" t="s">
        <v>297</v>
      </c>
    </row>
    <row r="2102" spans="1:5" x14ac:dyDescent="0.2">
      <c r="A2102" s="39">
        <v>2098</v>
      </c>
      <c r="B2102" s="40" t="s">
        <v>4544</v>
      </c>
      <c r="C2102" s="43" t="s">
        <v>4545</v>
      </c>
      <c r="D2102" s="43" t="s">
        <v>667</v>
      </c>
      <c r="E2102" s="43" t="s">
        <v>575</v>
      </c>
    </row>
    <row r="2103" spans="1:5" x14ac:dyDescent="0.2">
      <c r="A2103" s="39">
        <v>2099</v>
      </c>
      <c r="B2103" s="40" t="s">
        <v>4546</v>
      </c>
      <c r="C2103" s="43" t="s">
        <v>4547</v>
      </c>
      <c r="D2103" s="43" t="s">
        <v>404</v>
      </c>
      <c r="E2103" s="43" t="s">
        <v>405</v>
      </c>
    </row>
    <row r="2104" spans="1:5" x14ac:dyDescent="0.2">
      <c r="A2104" s="39">
        <v>2100</v>
      </c>
      <c r="B2104" s="40" t="s">
        <v>4546</v>
      </c>
      <c r="C2104" s="43" t="s">
        <v>4547</v>
      </c>
      <c r="D2104" s="43" t="s">
        <v>404</v>
      </c>
      <c r="E2104" s="43" t="s">
        <v>810</v>
      </c>
    </row>
    <row r="2105" spans="1:5" x14ac:dyDescent="0.2">
      <c r="A2105" s="39">
        <v>2101</v>
      </c>
      <c r="B2105" s="40" t="s">
        <v>4548</v>
      </c>
      <c r="C2105" s="43" t="s">
        <v>4549</v>
      </c>
      <c r="D2105" s="43" t="s">
        <v>667</v>
      </c>
      <c r="E2105" s="43" t="s">
        <v>508</v>
      </c>
    </row>
    <row r="2106" spans="1:5" x14ac:dyDescent="0.2">
      <c r="A2106" s="39">
        <v>2102</v>
      </c>
      <c r="B2106" s="40" t="s">
        <v>4550</v>
      </c>
      <c r="C2106" s="43" t="s">
        <v>4551</v>
      </c>
      <c r="D2106" s="43" t="s">
        <v>385</v>
      </c>
      <c r="E2106" s="43" t="s">
        <v>386</v>
      </c>
    </row>
    <row r="2107" spans="1:5" x14ac:dyDescent="0.2">
      <c r="A2107" s="39">
        <v>2103</v>
      </c>
      <c r="B2107" s="40" t="s">
        <v>4550</v>
      </c>
      <c r="C2107" s="43" t="s">
        <v>4551</v>
      </c>
      <c r="D2107" s="43" t="s">
        <v>385</v>
      </c>
      <c r="E2107" s="43" t="s">
        <v>762</v>
      </c>
    </row>
    <row r="2108" spans="1:5" x14ac:dyDescent="0.2">
      <c r="A2108" s="39">
        <v>2104</v>
      </c>
      <c r="B2108" s="40" t="s">
        <v>4552</v>
      </c>
      <c r="C2108" s="43" t="s">
        <v>4553</v>
      </c>
      <c r="D2108" s="43" t="s">
        <v>4554</v>
      </c>
      <c r="E2108" s="43" t="s">
        <v>302</v>
      </c>
    </row>
    <row r="2109" spans="1:5" x14ac:dyDescent="0.2">
      <c r="A2109" s="39">
        <v>2105</v>
      </c>
      <c r="B2109" s="40" t="s">
        <v>4555</v>
      </c>
      <c r="C2109" s="43" t="s">
        <v>4556</v>
      </c>
      <c r="D2109" s="43" t="s">
        <v>1767</v>
      </c>
      <c r="E2109" s="43" t="s">
        <v>810</v>
      </c>
    </row>
    <row r="2110" spans="1:5" x14ac:dyDescent="0.2">
      <c r="A2110" s="39">
        <v>2106</v>
      </c>
      <c r="B2110" s="40" t="s">
        <v>4557</v>
      </c>
      <c r="C2110" s="43" t="s">
        <v>4556</v>
      </c>
      <c r="D2110" s="43" t="s">
        <v>404</v>
      </c>
      <c r="E2110" s="43" t="s">
        <v>405</v>
      </c>
    </row>
    <row r="2111" spans="1:5" x14ac:dyDescent="0.2">
      <c r="A2111" s="39">
        <v>2107</v>
      </c>
      <c r="B2111" s="40" t="s">
        <v>4558</v>
      </c>
      <c r="C2111" s="43" t="s">
        <v>4559</v>
      </c>
      <c r="D2111" s="43" t="s">
        <v>4560</v>
      </c>
      <c r="E2111" s="43" t="s">
        <v>739</v>
      </c>
    </row>
    <row r="2112" spans="1:5" x14ac:dyDescent="0.2">
      <c r="A2112" s="39">
        <v>2108</v>
      </c>
      <c r="B2112" s="40" t="s">
        <v>4561</v>
      </c>
      <c r="C2112" s="43" t="s">
        <v>4562</v>
      </c>
      <c r="D2112" s="43" t="s">
        <v>4563</v>
      </c>
      <c r="E2112" s="43" t="s">
        <v>930</v>
      </c>
    </row>
    <row r="2113" spans="1:5" x14ac:dyDescent="0.2">
      <c r="A2113" s="39">
        <v>2109</v>
      </c>
      <c r="B2113" s="40" t="s">
        <v>4561</v>
      </c>
      <c r="C2113" s="43" t="s">
        <v>4562</v>
      </c>
      <c r="D2113" s="43" t="s">
        <v>4563</v>
      </c>
      <c r="E2113" s="43" t="s">
        <v>306</v>
      </c>
    </row>
    <row r="2114" spans="1:5" x14ac:dyDescent="0.2">
      <c r="A2114" s="39">
        <v>2110</v>
      </c>
      <c r="B2114" s="40" t="s">
        <v>4564</v>
      </c>
      <c r="C2114" s="43" t="s">
        <v>4565</v>
      </c>
      <c r="D2114" s="43" t="s">
        <v>4336</v>
      </c>
      <c r="E2114" s="43" t="s">
        <v>306</v>
      </c>
    </row>
    <row r="2115" spans="1:5" x14ac:dyDescent="0.2">
      <c r="A2115" s="39">
        <v>2111</v>
      </c>
      <c r="B2115" s="40" t="s">
        <v>4566</v>
      </c>
      <c r="C2115" s="43" t="s">
        <v>4567</v>
      </c>
      <c r="D2115" s="43" t="s">
        <v>511</v>
      </c>
      <c r="E2115" s="43" t="s">
        <v>297</v>
      </c>
    </row>
    <row r="2116" spans="1:5" x14ac:dyDescent="0.2">
      <c r="A2116" s="39">
        <v>2112</v>
      </c>
      <c r="B2116" s="40" t="s">
        <v>4568</v>
      </c>
      <c r="C2116" s="43" t="s">
        <v>4569</v>
      </c>
      <c r="D2116" s="43" t="s">
        <v>1436</v>
      </c>
      <c r="E2116" s="43" t="s">
        <v>753</v>
      </c>
    </row>
    <row r="2117" spans="1:5" x14ac:dyDescent="0.2">
      <c r="A2117" s="39">
        <v>2113</v>
      </c>
      <c r="B2117" s="40" t="s">
        <v>4570</v>
      </c>
      <c r="C2117" s="43" t="s">
        <v>4571</v>
      </c>
      <c r="D2117" s="43" t="s">
        <v>2301</v>
      </c>
      <c r="E2117" s="43" t="s">
        <v>296</v>
      </c>
    </row>
    <row r="2118" spans="1:5" x14ac:dyDescent="0.2">
      <c r="A2118" s="39">
        <v>2114</v>
      </c>
      <c r="B2118" s="40" t="s">
        <v>4570</v>
      </c>
      <c r="C2118" s="43" t="s">
        <v>4571</v>
      </c>
      <c r="D2118" s="43" t="s">
        <v>2301</v>
      </c>
      <c r="E2118" s="43" t="s">
        <v>571</v>
      </c>
    </row>
    <row r="2119" spans="1:5" x14ac:dyDescent="0.2">
      <c r="A2119" s="39">
        <v>2115</v>
      </c>
      <c r="B2119" s="40" t="s">
        <v>4572</v>
      </c>
      <c r="C2119" s="43" t="s">
        <v>4573</v>
      </c>
      <c r="D2119" s="43" t="s">
        <v>598</v>
      </c>
      <c r="E2119" s="43" t="s">
        <v>571</v>
      </c>
    </row>
    <row r="2120" spans="1:5" x14ac:dyDescent="0.2">
      <c r="A2120" s="39">
        <v>2116</v>
      </c>
      <c r="B2120" s="40" t="s">
        <v>4574</v>
      </c>
      <c r="C2120" s="43" t="s">
        <v>4575</v>
      </c>
      <c r="D2120" s="43" t="s">
        <v>1422</v>
      </c>
      <c r="E2120" s="43" t="s">
        <v>424</v>
      </c>
    </row>
    <row r="2121" spans="1:5" x14ac:dyDescent="0.2">
      <c r="A2121" s="39">
        <v>2117</v>
      </c>
      <c r="B2121" s="40" t="s">
        <v>4576</v>
      </c>
      <c r="C2121" s="43" t="s">
        <v>4577</v>
      </c>
      <c r="D2121" s="43" t="s">
        <v>1367</v>
      </c>
      <c r="E2121" s="43" t="s">
        <v>584</v>
      </c>
    </row>
    <row r="2122" spans="1:5" x14ac:dyDescent="0.2">
      <c r="A2122" s="39">
        <v>2118</v>
      </c>
      <c r="B2122" s="40" t="s">
        <v>4578</v>
      </c>
      <c r="C2122" s="43" t="s">
        <v>4579</v>
      </c>
      <c r="D2122" s="43" t="s">
        <v>4580</v>
      </c>
      <c r="E2122" s="43" t="s">
        <v>757</v>
      </c>
    </row>
    <row r="2123" spans="1:5" x14ac:dyDescent="0.2">
      <c r="A2123" s="39">
        <v>2119</v>
      </c>
      <c r="B2123" s="40" t="s">
        <v>4581</v>
      </c>
      <c r="C2123" s="43" t="s">
        <v>4582</v>
      </c>
      <c r="D2123" s="43" t="s">
        <v>4583</v>
      </c>
      <c r="E2123" s="43" t="s">
        <v>694</v>
      </c>
    </row>
    <row r="2124" spans="1:5" x14ac:dyDescent="0.2">
      <c r="A2124" s="39">
        <v>2120</v>
      </c>
      <c r="B2124" s="40" t="s">
        <v>4584</v>
      </c>
      <c r="C2124" s="43" t="s">
        <v>4585</v>
      </c>
      <c r="D2124" s="43" t="s">
        <v>592</v>
      </c>
      <c r="E2124" s="43" t="s">
        <v>296</v>
      </c>
    </row>
    <row r="2125" spans="1:5" x14ac:dyDescent="0.2">
      <c r="A2125" s="39">
        <v>2121</v>
      </c>
      <c r="B2125" s="40" t="s">
        <v>4586</v>
      </c>
      <c r="C2125" s="43" t="s">
        <v>4587</v>
      </c>
      <c r="D2125" s="43" t="s">
        <v>592</v>
      </c>
      <c r="E2125" s="43" t="s">
        <v>296</v>
      </c>
    </row>
    <row r="2126" spans="1:5" x14ac:dyDescent="0.2">
      <c r="A2126" s="39">
        <v>2122</v>
      </c>
      <c r="B2126" s="40" t="s">
        <v>4588</v>
      </c>
      <c r="C2126" s="43" t="s">
        <v>4589</v>
      </c>
      <c r="D2126" s="43" t="s">
        <v>2025</v>
      </c>
      <c r="E2126" s="50"/>
    </row>
    <row r="2127" spans="1:5" x14ac:dyDescent="0.2">
      <c r="A2127" s="39">
        <v>2123</v>
      </c>
      <c r="B2127" s="40" t="s">
        <v>4590</v>
      </c>
      <c r="C2127" s="43" t="s">
        <v>4591</v>
      </c>
      <c r="D2127" s="43" t="s">
        <v>2706</v>
      </c>
      <c r="E2127" s="43" t="s">
        <v>661</v>
      </c>
    </row>
    <row r="2128" spans="1:5" x14ac:dyDescent="0.2">
      <c r="A2128" s="39">
        <v>2124</v>
      </c>
      <c r="B2128" s="40" t="s">
        <v>4592</v>
      </c>
      <c r="C2128" s="43" t="s">
        <v>4593</v>
      </c>
      <c r="D2128" s="43" t="s">
        <v>4594</v>
      </c>
      <c r="E2128" s="43" t="s">
        <v>290</v>
      </c>
    </row>
    <row r="2129" spans="1:5" x14ac:dyDescent="0.2">
      <c r="A2129" s="39">
        <v>2125</v>
      </c>
      <c r="B2129" s="40" t="s">
        <v>4595</v>
      </c>
      <c r="C2129" s="43" t="s">
        <v>4596</v>
      </c>
      <c r="D2129" s="43" t="s">
        <v>635</v>
      </c>
      <c r="E2129" s="43" t="s">
        <v>306</v>
      </c>
    </row>
    <row r="2130" spans="1:5" x14ac:dyDescent="0.2">
      <c r="A2130" s="39">
        <v>2126</v>
      </c>
      <c r="B2130" s="40" t="s">
        <v>4597</v>
      </c>
      <c r="C2130" s="43" t="s">
        <v>153</v>
      </c>
      <c r="D2130" s="43" t="s">
        <v>885</v>
      </c>
      <c r="E2130" s="43" t="s">
        <v>293</v>
      </c>
    </row>
    <row r="2131" spans="1:5" x14ac:dyDescent="0.2">
      <c r="A2131" s="39">
        <v>2127</v>
      </c>
      <c r="B2131" s="40" t="s">
        <v>4598</v>
      </c>
      <c r="C2131" s="43" t="s">
        <v>4599</v>
      </c>
      <c r="D2131" s="43" t="s">
        <v>1156</v>
      </c>
      <c r="E2131" s="43" t="s">
        <v>753</v>
      </c>
    </row>
    <row r="2132" spans="1:5" x14ac:dyDescent="0.2">
      <c r="A2132" s="39">
        <v>2128</v>
      </c>
      <c r="B2132" s="40" t="s">
        <v>4600</v>
      </c>
      <c r="C2132" s="43" t="s">
        <v>4601</v>
      </c>
      <c r="D2132" s="43" t="s">
        <v>1415</v>
      </c>
      <c r="E2132" s="43" t="s">
        <v>420</v>
      </c>
    </row>
    <row r="2133" spans="1:5" x14ac:dyDescent="0.2">
      <c r="A2133" s="39">
        <v>2129</v>
      </c>
      <c r="B2133" s="40" t="s">
        <v>4602</v>
      </c>
      <c r="C2133" s="43" t="s">
        <v>4603</v>
      </c>
      <c r="D2133" s="43" t="s">
        <v>4604</v>
      </c>
      <c r="E2133" s="43" t="s">
        <v>757</v>
      </c>
    </row>
    <row r="2134" spans="1:5" x14ac:dyDescent="0.2">
      <c r="A2134" s="39">
        <v>2130</v>
      </c>
      <c r="B2134" s="40" t="s">
        <v>4605</v>
      </c>
      <c r="C2134" s="43" t="s">
        <v>4606</v>
      </c>
      <c r="D2134" s="43" t="s">
        <v>1172</v>
      </c>
      <c r="E2134" s="43" t="s">
        <v>424</v>
      </c>
    </row>
    <row r="2135" spans="1:5" x14ac:dyDescent="0.2">
      <c r="A2135" s="39">
        <v>2131</v>
      </c>
      <c r="B2135" s="40" t="s">
        <v>4607</v>
      </c>
      <c r="C2135" s="43" t="s">
        <v>4608</v>
      </c>
      <c r="D2135" s="43" t="s">
        <v>1496</v>
      </c>
      <c r="E2135" s="43" t="s">
        <v>512</v>
      </c>
    </row>
    <row r="2136" spans="1:5" x14ac:dyDescent="0.2">
      <c r="A2136" s="39">
        <v>2132</v>
      </c>
      <c r="B2136" s="40" t="s">
        <v>4607</v>
      </c>
      <c r="C2136" s="43" t="s">
        <v>4608</v>
      </c>
      <c r="D2136" s="43" t="s">
        <v>1496</v>
      </c>
      <c r="E2136" s="43" t="s">
        <v>687</v>
      </c>
    </row>
    <row r="2137" spans="1:5" x14ac:dyDescent="0.2">
      <c r="A2137" s="39">
        <v>2133</v>
      </c>
      <c r="B2137" s="40" t="s">
        <v>4609</v>
      </c>
      <c r="C2137" s="43" t="s">
        <v>4610</v>
      </c>
      <c r="D2137" s="43" t="s">
        <v>823</v>
      </c>
      <c r="E2137" s="43" t="s">
        <v>575</v>
      </c>
    </row>
    <row r="2138" spans="1:5" x14ac:dyDescent="0.2">
      <c r="A2138" s="39">
        <v>2134</v>
      </c>
      <c r="B2138" s="40" t="s">
        <v>4611</v>
      </c>
      <c r="C2138" s="43" t="s">
        <v>4612</v>
      </c>
      <c r="D2138" s="43" t="s">
        <v>4613</v>
      </c>
      <c r="E2138" s="43" t="s">
        <v>466</v>
      </c>
    </row>
    <row r="2139" spans="1:5" x14ac:dyDescent="0.2">
      <c r="A2139" s="39">
        <v>2135</v>
      </c>
      <c r="B2139" s="40" t="s">
        <v>4614</v>
      </c>
      <c r="C2139" s="43" t="s">
        <v>4615</v>
      </c>
      <c r="D2139" s="43" t="s">
        <v>4274</v>
      </c>
      <c r="E2139" s="43" t="s">
        <v>731</v>
      </c>
    </row>
    <row r="2140" spans="1:5" x14ac:dyDescent="0.2">
      <c r="A2140" s="39">
        <v>2136</v>
      </c>
      <c r="B2140" s="40" t="s">
        <v>4616</v>
      </c>
      <c r="C2140" s="43" t="s">
        <v>4617</v>
      </c>
      <c r="D2140" s="43" t="s">
        <v>2386</v>
      </c>
      <c r="E2140" s="43" t="s">
        <v>762</v>
      </c>
    </row>
    <row r="2141" spans="1:5" x14ac:dyDescent="0.2">
      <c r="A2141" s="39">
        <v>2137</v>
      </c>
      <c r="B2141" s="40" t="s">
        <v>4618</v>
      </c>
      <c r="C2141" s="43" t="s">
        <v>4619</v>
      </c>
      <c r="D2141" s="43" t="s">
        <v>607</v>
      </c>
      <c r="E2141" s="43" t="s">
        <v>599</v>
      </c>
    </row>
    <row r="2142" spans="1:5" x14ac:dyDescent="0.2">
      <c r="A2142" s="39">
        <v>2138</v>
      </c>
      <c r="B2142" s="40" t="s">
        <v>4620</v>
      </c>
      <c r="C2142" s="43" t="s">
        <v>4621</v>
      </c>
      <c r="D2142" s="43" t="s">
        <v>1403</v>
      </c>
      <c r="E2142" s="43" t="s">
        <v>525</v>
      </c>
    </row>
    <row r="2143" spans="1:5" x14ac:dyDescent="0.2">
      <c r="A2143" s="39">
        <v>2139</v>
      </c>
      <c r="B2143" s="40" t="s">
        <v>4622</v>
      </c>
      <c r="C2143" s="43" t="s">
        <v>4623</v>
      </c>
      <c r="D2143" s="43" t="s">
        <v>1547</v>
      </c>
      <c r="E2143" s="43" t="s">
        <v>966</v>
      </c>
    </row>
    <row r="2144" spans="1:5" x14ac:dyDescent="0.2">
      <c r="A2144" s="39">
        <v>2140</v>
      </c>
      <c r="B2144" s="40" t="s">
        <v>4624</v>
      </c>
      <c r="C2144" s="43" t="s">
        <v>4625</v>
      </c>
      <c r="D2144" s="43" t="s">
        <v>1159</v>
      </c>
      <c r="E2144" s="43" t="s">
        <v>376</v>
      </c>
    </row>
    <row r="2145" spans="1:5" x14ac:dyDescent="0.2">
      <c r="A2145" s="39">
        <v>2141</v>
      </c>
      <c r="B2145" s="40" t="s">
        <v>4626</v>
      </c>
      <c r="C2145" s="43" t="s">
        <v>4627</v>
      </c>
      <c r="D2145" s="43" t="s">
        <v>2130</v>
      </c>
      <c r="E2145" s="43" t="s">
        <v>471</v>
      </c>
    </row>
    <row r="2146" spans="1:5" x14ac:dyDescent="0.2">
      <c r="A2146" s="39">
        <v>2142</v>
      </c>
      <c r="B2146" s="40" t="s">
        <v>4628</v>
      </c>
      <c r="C2146" s="43" t="s">
        <v>4629</v>
      </c>
      <c r="D2146" s="43" t="s">
        <v>1018</v>
      </c>
      <c r="E2146" s="43" t="s">
        <v>409</v>
      </c>
    </row>
    <row r="2147" spans="1:5" x14ac:dyDescent="0.2">
      <c r="A2147" s="39">
        <v>2143</v>
      </c>
      <c r="B2147" s="40" t="s">
        <v>4630</v>
      </c>
      <c r="C2147" s="43" t="s">
        <v>4631</v>
      </c>
      <c r="D2147" s="43" t="s">
        <v>400</v>
      </c>
      <c r="E2147" s="43" t="s">
        <v>401</v>
      </c>
    </row>
    <row r="2148" spans="1:5" x14ac:dyDescent="0.2">
      <c r="A2148" s="39">
        <v>2144</v>
      </c>
      <c r="B2148" s="40" t="s">
        <v>4632</v>
      </c>
      <c r="C2148" s="43" t="s">
        <v>4633</v>
      </c>
      <c r="D2148" s="43" t="s">
        <v>1264</v>
      </c>
      <c r="E2148" s="43" t="s">
        <v>584</v>
      </c>
    </row>
    <row r="2149" spans="1:5" x14ac:dyDescent="0.2">
      <c r="A2149" s="39">
        <v>2145</v>
      </c>
      <c r="B2149" s="40" t="s">
        <v>4634</v>
      </c>
      <c r="C2149" s="43" t="s">
        <v>4635</v>
      </c>
      <c r="D2149" s="43" t="s">
        <v>1412</v>
      </c>
      <c r="E2149" s="43" t="s">
        <v>376</v>
      </c>
    </row>
    <row r="2150" spans="1:5" x14ac:dyDescent="0.2">
      <c r="A2150" s="39">
        <v>2146</v>
      </c>
      <c r="B2150" s="40" t="s">
        <v>4636</v>
      </c>
      <c r="C2150" s="43" t="s">
        <v>4637</v>
      </c>
      <c r="D2150" s="43" t="s">
        <v>583</v>
      </c>
      <c r="E2150" s="43" t="s">
        <v>516</v>
      </c>
    </row>
    <row r="2151" spans="1:5" x14ac:dyDescent="0.2">
      <c r="A2151" s="39">
        <v>2147</v>
      </c>
      <c r="B2151" s="40" t="s">
        <v>4636</v>
      </c>
      <c r="C2151" s="43" t="s">
        <v>4637</v>
      </c>
      <c r="D2151" s="43" t="s">
        <v>583</v>
      </c>
      <c r="E2151" s="43" t="s">
        <v>424</v>
      </c>
    </row>
    <row r="2152" spans="1:5" x14ac:dyDescent="0.2">
      <c r="A2152" s="39">
        <v>2148</v>
      </c>
      <c r="B2152" s="40" t="s">
        <v>4638</v>
      </c>
      <c r="C2152" s="43" t="s">
        <v>4639</v>
      </c>
      <c r="D2152" s="43" t="s">
        <v>1963</v>
      </c>
      <c r="E2152" s="43" t="s">
        <v>676</v>
      </c>
    </row>
    <row r="2153" spans="1:5" x14ac:dyDescent="0.2">
      <c r="A2153" s="39">
        <v>2149</v>
      </c>
      <c r="B2153" s="40" t="s">
        <v>4640</v>
      </c>
      <c r="C2153" s="43" t="s">
        <v>4641</v>
      </c>
      <c r="D2153" s="43" t="s">
        <v>4045</v>
      </c>
      <c r="E2153" s="43" t="s">
        <v>499</v>
      </c>
    </row>
    <row r="2154" spans="1:5" x14ac:dyDescent="0.2">
      <c r="A2154" s="39">
        <v>2150</v>
      </c>
      <c r="B2154" s="40" t="s">
        <v>4640</v>
      </c>
      <c r="C2154" s="43" t="s">
        <v>4641</v>
      </c>
      <c r="D2154" s="43" t="s">
        <v>4045</v>
      </c>
      <c r="E2154" s="43" t="s">
        <v>512</v>
      </c>
    </row>
    <row r="2155" spans="1:5" x14ac:dyDescent="0.2">
      <c r="A2155" s="39">
        <v>2151</v>
      </c>
      <c r="B2155" s="40" t="s">
        <v>4642</v>
      </c>
      <c r="C2155" s="43" t="s">
        <v>4643</v>
      </c>
      <c r="D2155" s="43" t="s">
        <v>598</v>
      </c>
      <c r="E2155" s="43" t="s">
        <v>599</v>
      </c>
    </row>
    <row r="2156" spans="1:5" x14ac:dyDescent="0.2">
      <c r="A2156" s="39">
        <v>2152</v>
      </c>
      <c r="B2156" s="40" t="s">
        <v>4644</v>
      </c>
      <c r="C2156" s="43" t="s">
        <v>4645</v>
      </c>
      <c r="D2156" s="43" t="s">
        <v>1922</v>
      </c>
      <c r="E2156" s="43" t="s">
        <v>405</v>
      </c>
    </row>
    <row r="2157" spans="1:5" x14ac:dyDescent="0.2">
      <c r="A2157" s="39">
        <v>2153</v>
      </c>
      <c r="B2157" s="40" t="s">
        <v>4644</v>
      </c>
      <c r="C2157" s="43" t="s">
        <v>4645</v>
      </c>
      <c r="D2157" s="43" t="s">
        <v>1922</v>
      </c>
      <c r="E2157" s="43" t="s">
        <v>471</v>
      </c>
    </row>
    <row r="2158" spans="1:5" x14ac:dyDescent="0.2">
      <c r="A2158" s="39">
        <v>2154</v>
      </c>
      <c r="B2158" s="40" t="s">
        <v>4646</v>
      </c>
      <c r="C2158" s="43" t="s">
        <v>4647</v>
      </c>
      <c r="D2158" s="43" t="s">
        <v>450</v>
      </c>
      <c r="E2158" s="43" t="s">
        <v>401</v>
      </c>
    </row>
    <row r="2159" spans="1:5" x14ac:dyDescent="0.2">
      <c r="A2159" s="39">
        <v>2155</v>
      </c>
      <c r="B2159" s="40" t="s">
        <v>4648</v>
      </c>
      <c r="C2159" s="43" t="s">
        <v>4649</v>
      </c>
      <c r="D2159" s="43" t="s">
        <v>558</v>
      </c>
      <c r="E2159" s="43" t="s">
        <v>559</v>
      </c>
    </row>
    <row r="2160" spans="1:5" x14ac:dyDescent="0.2">
      <c r="A2160" s="39">
        <v>2156</v>
      </c>
      <c r="B2160" s="40" t="s">
        <v>4650</v>
      </c>
      <c r="C2160" s="43" t="s">
        <v>4651</v>
      </c>
      <c r="D2160" s="43" t="s">
        <v>558</v>
      </c>
      <c r="E2160" s="43" t="s">
        <v>559</v>
      </c>
    </row>
    <row r="2161" spans="1:5" x14ac:dyDescent="0.2">
      <c r="A2161" s="39">
        <v>2157</v>
      </c>
      <c r="B2161" s="40" t="s">
        <v>4652</v>
      </c>
      <c r="C2161" s="43" t="s">
        <v>4653</v>
      </c>
      <c r="D2161" s="43" t="s">
        <v>4204</v>
      </c>
      <c r="E2161" s="43" t="s">
        <v>313</v>
      </c>
    </row>
    <row r="2162" spans="1:5" x14ac:dyDescent="0.2">
      <c r="A2162" s="39">
        <v>2158</v>
      </c>
      <c r="B2162" s="40" t="s">
        <v>4652</v>
      </c>
      <c r="C2162" s="43" t="s">
        <v>4653</v>
      </c>
      <c r="D2162" s="43" t="s">
        <v>4204</v>
      </c>
      <c r="E2162" s="43" t="s">
        <v>292</v>
      </c>
    </row>
    <row r="2163" spans="1:5" x14ac:dyDescent="0.2">
      <c r="A2163" s="39">
        <v>2159</v>
      </c>
      <c r="B2163" s="40" t="s">
        <v>4654</v>
      </c>
      <c r="C2163" s="43" t="s">
        <v>4655</v>
      </c>
      <c r="D2163" s="43" t="s">
        <v>4656</v>
      </c>
      <c r="E2163" s="43" t="s">
        <v>694</v>
      </c>
    </row>
    <row r="2164" spans="1:5" x14ac:dyDescent="0.2">
      <c r="A2164" s="39">
        <v>2160</v>
      </c>
      <c r="B2164" s="40" t="s">
        <v>4657</v>
      </c>
      <c r="C2164" s="43" t="s">
        <v>4658</v>
      </c>
      <c r="D2164" s="43" t="s">
        <v>1496</v>
      </c>
      <c r="E2164" s="43" t="s">
        <v>687</v>
      </c>
    </row>
    <row r="2165" spans="1:5" x14ac:dyDescent="0.2">
      <c r="A2165" s="39">
        <v>2161</v>
      </c>
      <c r="B2165" s="40" t="s">
        <v>4659</v>
      </c>
      <c r="C2165" s="43" t="s">
        <v>4660</v>
      </c>
      <c r="D2165" s="43"/>
      <c r="E2165" s="43" t="s">
        <v>575</v>
      </c>
    </row>
    <row r="2166" spans="1:5" x14ac:dyDescent="0.2">
      <c r="A2166" s="39">
        <v>2162</v>
      </c>
      <c r="B2166" s="40" t="s">
        <v>4661</v>
      </c>
      <c r="C2166" s="43" t="s">
        <v>4662</v>
      </c>
      <c r="D2166" s="43" t="s">
        <v>977</v>
      </c>
      <c r="E2166" s="43" t="s">
        <v>297</v>
      </c>
    </row>
    <row r="2167" spans="1:5" x14ac:dyDescent="0.2">
      <c r="A2167" s="39">
        <v>2163</v>
      </c>
      <c r="B2167" s="40" t="s">
        <v>4661</v>
      </c>
      <c r="C2167" s="43" t="s">
        <v>4662</v>
      </c>
      <c r="D2167" s="43" t="s">
        <v>977</v>
      </c>
      <c r="E2167" s="43" t="s">
        <v>420</v>
      </c>
    </row>
    <row r="2168" spans="1:5" x14ac:dyDescent="0.2">
      <c r="A2168" s="39">
        <v>2164</v>
      </c>
      <c r="B2168" s="40" t="s">
        <v>4663</v>
      </c>
      <c r="C2168" s="43" t="s">
        <v>4664</v>
      </c>
      <c r="D2168" s="43" t="s">
        <v>1047</v>
      </c>
      <c r="E2168" s="43" t="s">
        <v>409</v>
      </c>
    </row>
    <row r="2169" spans="1:5" x14ac:dyDescent="0.2">
      <c r="A2169" s="39">
        <v>2165</v>
      </c>
      <c r="B2169" s="40" t="s">
        <v>4665</v>
      </c>
      <c r="C2169" s="43" t="s">
        <v>4666</v>
      </c>
      <c r="D2169" s="43" t="s">
        <v>1047</v>
      </c>
      <c r="E2169" s="43" t="s">
        <v>409</v>
      </c>
    </row>
    <row r="2170" spans="1:5" x14ac:dyDescent="0.2">
      <c r="A2170" s="39">
        <v>2166</v>
      </c>
      <c r="B2170" s="40" t="s">
        <v>4667</v>
      </c>
      <c r="C2170" s="43" t="s">
        <v>4668</v>
      </c>
      <c r="D2170" s="43" t="s">
        <v>1053</v>
      </c>
      <c r="E2170" s="43" t="s">
        <v>475</v>
      </c>
    </row>
    <row r="2171" spans="1:5" x14ac:dyDescent="0.2">
      <c r="A2171" s="39">
        <v>2167</v>
      </c>
      <c r="B2171" s="40" t="s">
        <v>4669</v>
      </c>
      <c r="C2171" s="43" t="s">
        <v>4670</v>
      </c>
      <c r="D2171" s="43" t="s">
        <v>400</v>
      </c>
      <c r="E2171" s="43" t="s">
        <v>687</v>
      </c>
    </row>
    <row r="2172" spans="1:5" x14ac:dyDescent="0.2">
      <c r="A2172" s="39">
        <v>2168</v>
      </c>
      <c r="B2172" s="40" t="s">
        <v>4671</v>
      </c>
      <c r="C2172" s="43" t="s">
        <v>4672</v>
      </c>
      <c r="D2172" s="43" t="s">
        <v>3791</v>
      </c>
      <c r="E2172" s="43" t="s">
        <v>757</v>
      </c>
    </row>
    <row r="2173" spans="1:5" x14ac:dyDescent="0.2">
      <c r="A2173" s="39">
        <v>2169</v>
      </c>
      <c r="B2173" s="40" t="s">
        <v>4673</v>
      </c>
      <c r="C2173" s="43" t="s">
        <v>4674</v>
      </c>
      <c r="D2173" s="43" t="s">
        <v>1036</v>
      </c>
      <c r="E2173" s="43" t="s">
        <v>508</v>
      </c>
    </row>
    <row r="2174" spans="1:5" x14ac:dyDescent="0.2">
      <c r="A2174" s="39">
        <v>2170</v>
      </c>
      <c r="B2174" s="40" t="s">
        <v>4675</v>
      </c>
      <c r="C2174" s="43" t="s">
        <v>4676</v>
      </c>
      <c r="D2174" s="43" t="s">
        <v>4677</v>
      </c>
      <c r="E2174" s="43" t="s">
        <v>694</v>
      </c>
    </row>
    <row r="2175" spans="1:5" x14ac:dyDescent="0.2">
      <c r="A2175" s="39">
        <v>2171</v>
      </c>
      <c r="B2175" s="40" t="s">
        <v>4678</v>
      </c>
      <c r="C2175" s="43" t="s">
        <v>4679</v>
      </c>
      <c r="D2175" s="43" t="s">
        <v>1455</v>
      </c>
      <c r="E2175" s="43" t="s">
        <v>471</v>
      </c>
    </row>
    <row r="2176" spans="1:5" x14ac:dyDescent="0.2">
      <c r="A2176" s="39">
        <v>2172</v>
      </c>
      <c r="B2176" s="40" t="s">
        <v>4680</v>
      </c>
      <c r="C2176" s="43" t="s">
        <v>4681</v>
      </c>
      <c r="D2176" s="43" t="s">
        <v>502</v>
      </c>
      <c r="E2176" s="43" t="s">
        <v>405</v>
      </c>
    </row>
    <row r="2177" spans="1:5" x14ac:dyDescent="0.2">
      <c r="A2177" s="39">
        <v>2173</v>
      </c>
      <c r="B2177" s="40" t="s">
        <v>4682</v>
      </c>
      <c r="C2177" s="43" t="s">
        <v>4683</v>
      </c>
      <c r="D2177" s="43" t="s">
        <v>450</v>
      </c>
      <c r="E2177" s="43" t="s">
        <v>401</v>
      </c>
    </row>
    <row r="2178" spans="1:5" x14ac:dyDescent="0.2">
      <c r="A2178" s="39">
        <v>2174</v>
      </c>
      <c r="B2178" s="40" t="s">
        <v>4684</v>
      </c>
      <c r="C2178" s="43" t="s">
        <v>4685</v>
      </c>
      <c r="D2178" s="43" t="s">
        <v>1056</v>
      </c>
      <c r="E2178" s="43" t="s">
        <v>405</v>
      </c>
    </row>
    <row r="2179" spans="1:5" x14ac:dyDescent="0.2">
      <c r="A2179" s="39">
        <v>2175</v>
      </c>
      <c r="B2179" s="40" t="s">
        <v>4686</v>
      </c>
      <c r="C2179" s="43" t="s">
        <v>4687</v>
      </c>
      <c r="D2179" s="43" t="s">
        <v>1333</v>
      </c>
      <c r="E2179" s="43" t="s">
        <v>376</v>
      </c>
    </row>
    <row r="2180" spans="1:5" x14ac:dyDescent="0.2">
      <c r="A2180" s="39">
        <v>2176</v>
      </c>
      <c r="B2180" s="40" t="s">
        <v>4688</v>
      </c>
      <c r="C2180" s="43" t="s">
        <v>4689</v>
      </c>
      <c r="D2180" s="43" t="s">
        <v>507</v>
      </c>
      <c r="E2180" s="43" t="s">
        <v>508</v>
      </c>
    </row>
    <row r="2181" spans="1:5" x14ac:dyDescent="0.2">
      <c r="A2181" s="39">
        <v>2177</v>
      </c>
      <c r="B2181" s="40" t="s">
        <v>4690</v>
      </c>
      <c r="C2181" s="43" t="s">
        <v>4691</v>
      </c>
      <c r="D2181" s="43" t="s">
        <v>4692</v>
      </c>
      <c r="E2181" s="43" t="s">
        <v>627</v>
      </c>
    </row>
    <row r="2182" spans="1:5" x14ac:dyDescent="0.2">
      <c r="A2182" s="39">
        <v>2178</v>
      </c>
      <c r="B2182" s="40" t="s">
        <v>4693</v>
      </c>
      <c r="C2182" s="43" t="s">
        <v>4694</v>
      </c>
      <c r="D2182" s="43" t="s">
        <v>2364</v>
      </c>
      <c r="E2182" s="43" t="s">
        <v>296</v>
      </c>
    </row>
    <row r="2183" spans="1:5" x14ac:dyDescent="0.2">
      <c r="A2183" s="39">
        <v>2179</v>
      </c>
      <c r="B2183" s="40" t="s">
        <v>4695</v>
      </c>
      <c r="C2183" s="43" t="s">
        <v>4696</v>
      </c>
      <c r="D2183" s="43" t="s">
        <v>4697</v>
      </c>
      <c r="E2183" s="43" t="s">
        <v>3291</v>
      </c>
    </row>
    <row r="2184" spans="1:5" x14ac:dyDescent="0.2">
      <c r="A2184" s="39">
        <v>2180</v>
      </c>
      <c r="B2184" s="40" t="s">
        <v>4698</v>
      </c>
      <c r="C2184" s="43" t="s">
        <v>4699</v>
      </c>
      <c r="D2184" s="43" t="s">
        <v>400</v>
      </c>
      <c r="E2184" s="43" t="s">
        <v>512</v>
      </c>
    </row>
    <row r="2185" spans="1:5" x14ac:dyDescent="0.2">
      <c r="A2185" s="39">
        <v>2181</v>
      </c>
      <c r="B2185" s="40" t="s">
        <v>4700</v>
      </c>
      <c r="C2185" s="43" t="s">
        <v>4701</v>
      </c>
      <c r="D2185" s="43" t="s">
        <v>1415</v>
      </c>
      <c r="E2185" s="43" t="s">
        <v>420</v>
      </c>
    </row>
    <row r="2186" spans="1:5" x14ac:dyDescent="0.2">
      <c r="A2186" s="39">
        <v>2182</v>
      </c>
      <c r="B2186" s="40" t="s">
        <v>4702</v>
      </c>
      <c r="C2186" s="43" t="s">
        <v>4703</v>
      </c>
      <c r="D2186" s="43" t="s">
        <v>1156</v>
      </c>
      <c r="E2186" s="43" t="s">
        <v>753</v>
      </c>
    </row>
    <row r="2187" spans="1:5" x14ac:dyDescent="0.2">
      <c r="A2187" s="39">
        <v>2183</v>
      </c>
      <c r="B2187" s="40" t="s">
        <v>4704</v>
      </c>
      <c r="C2187" s="43" t="s">
        <v>4705</v>
      </c>
      <c r="D2187" s="43" t="s">
        <v>450</v>
      </c>
      <c r="E2187" s="43" t="s">
        <v>401</v>
      </c>
    </row>
    <row r="2188" spans="1:5" x14ac:dyDescent="0.2">
      <c r="A2188" s="39">
        <v>2184</v>
      </c>
      <c r="B2188" s="40" t="s">
        <v>4706</v>
      </c>
      <c r="C2188" s="43" t="s">
        <v>4707</v>
      </c>
      <c r="D2188" s="43" t="s">
        <v>470</v>
      </c>
      <c r="E2188" s="43" t="s">
        <v>471</v>
      </c>
    </row>
    <row r="2189" spans="1:5" x14ac:dyDescent="0.2">
      <c r="A2189" s="39">
        <v>2185</v>
      </c>
      <c r="B2189" s="40" t="s">
        <v>4708</v>
      </c>
      <c r="C2189" s="43" t="s">
        <v>4709</v>
      </c>
      <c r="D2189" s="43" t="s">
        <v>474</v>
      </c>
      <c r="E2189" s="43" t="s">
        <v>475</v>
      </c>
    </row>
    <row r="2190" spans="1:5" x14ac:dyDescent="0.2">
      <c r="A2190" s="39">
        <v>2186</v>
      </c>
      <c r="B2190" s="40" t="s">
        <v>4710</v>
      </c>
      <c r="C2190" s="43" t="s">
        <v>4711</v>
      </c>
      <c r="D2190" s="43" t="s">
        <v>400</v>
      </c>
      <c r="E2190" s="43" t="s">
        <v>401</v>
      </c>
    </row>
    <row r="2191" spans="1:5" x14ac:dyDescent="0.2">
      <c r="A2191" s="39">
        <v>2187</v>
      </c>
      <c r="B2191" s="40" t="s">
        <v>4712</v>
      </c>
      <c r="C2191" s="43" t="s">
        <v>4713</v>
      </c>
      <c r="D2191" s="43" t="s">
        <v>2714</v>
      </c>
      <c r="E2191" s="43" t="s">
        <v>308</v>
      </c>
    </row>
    <row r="2192" spans="1:5" x14ac:dyDescent="0.2">
      <c r="A2192" s="39">
        <v>2188</v>
      </c>
      <c r="B2192" s="40" t="s">
        <v>4714</v>
      </c>
      <c r="C2192" s="43" t="s">
        <v>4715</v>
      </c>
      <c r="D2192" s="43" t="s">
        <v>3810</v>
      </c>
      <c r="E2192" s="43" t="s">
        <v>739</v>
      </c>
    </row>
    <row r="2193" spans="1:5" x14ac:dyDescent="0.2">
      <c r="A2193" s="39">
        <v>2189</v>
      </c>
      <c r="B2193" s="40" t="s">
        <v>4716</v>
      </c>
      <c r="C2193" s="43" t="s">
        <v>4717</v>
      </c>
      <c r="D2193" s="43" t="s">
        <v>1126</v>
      </c>
      <c r="E2193" s="43" t="s">
        <v>555</v>
      </c>
    </row>
    <row r="2194" spans="1:5" x14ac:dyDescent="0.2">
      <c r="A2194" s="39">
        <v>2190</v>
      </c>
      <c r="B2194" s="40" t="s">
        <v>4718</v>
      </c>
      <c r="C2194" s="43" t="s">
        <v>4719</v>
      </c>
      <c r="D2194" s="43" t="s">
        <v>1129</v>
      </c>
      <c r="E2194" s="43" t="s">
        <v>762</v>
      </c>
    </row>
    <row r="2195" spans="1:5" x14ac:dyDescent="0.2">
      <c r="A2195" s="39">
        <v>2191</v>
      </c>
      <c r="B2195" s="40" t="s">
        <v>4720</v>
      </c>
      <c r="C2195" s="43" t="s">
        <v>4721</v>
      </c>
      <c r="D2195" s="43" t="s">
        <v>709</v>
      </c>
      <c r="E2195" s="43" t="s">
        <v>525</v>
      </c>
    </row>
    <row r="2196" spans="1:5" x14ac:dyDescent="0.2">
      <c r="A2196" s="39">
        <v>2192</v>
      </c>
      <c r="B2196" s="40" t="s">
        <v>4722</v>
      </c>
      <c r="C2196" s="43" t="s">
        <v>4723</v>
      </c>
      <c r="D2196" s="43" t="s">
        <v>693</v>
      </c>
      <c r="E2196" s="43" t="s">
        <v>694</v>
      </c>
    </row>
    <row r="2197" spans="1:5" x14ac:dyDescent="0.2">
      <c r="A2197" s="39">
        <v>2193</v>
      </c>
      <c r="B2197" s="40" t="s">
        <v>4724</v>
      </c>
      <c r="C2197" s="43" t="s">
        <v>4725</v>
      </c>
      <c r="D2197" s="43" t="s">
        <v>724</v>
      </c>
      <c r="E2197" s="43" t="s">
        <v>687</v>
      </c>
    </row>
    <row r="2198" spans="1:5" x14ac:dyDescent="0.2">
      <c r="A2198" s="39">
        <v>2194</v>
      </c>
      <c r="B2198" s="40" t="s">
        <v>4726</v>
      </c>
      <c r="C2198" s="43" t="s">
        <v>362</v>
      </c>
      <c r="D2198" s="43" t="s">
        <v>4727</v>
      </c>
      <c r="E2198" s="43" t="s">
        <v>304</v>
      </c>
    </row>
    <row r="2199" spans="1:5" x14ac:dyDescent="0.2">
      <c r="A2199" s="39">
        <v>2195</v>
      </c>
      <c r="B2199" s="40" t="s">
        <v>4728</v>
      </c>
      <c r="C2199" s="43" t="s">
        <v>4729</v>
      </c>
      <c r="D2199" s="43" t="s">
        <v>583</v>
      </c>
      <c r="E2199" s="43" t="s">
        <v>516</v>
      </c>
    </row>
    <row r="2200" spans="1:5" x14ac:dyDescent="0.2">
      <c r="A2200" s="39">
        <v>2196</v>
      </c>
      <c r="B2200" s="40" t="s">
        <v>4730</v>
      </c>
      <c r="C2200" s="43" t="s">
        <v>4731</v>
      </c>
      <c r="D2200" s="43" t="s">
        <v>4732</v>
      </c>
      <c r="E2200" s="43" t="s">
        <v>386</v>
      </c>
    </row>
    <row r="2201" spans="1:5" x14ac:dyDescent="0.2">
      <c r="A2201" s="39">
        <v>2197</v>
      </c>
      <c r="B2201" s="40" t="s">
        <v>4730</v>
      </c>
      <c r="C2201" s="43" t="s">
        <v>4731</v>
      </c>
      <c r="D2201" s="43" t="s">
        <v>4732</v>
      </c>
      <c r="E2201" s="43" t="s">
        <v>409</v>
      </c>
    </row>
    <row r="2202" spans="1:5" x14ac:dyDescent="0.2">
      <c r="A2202" s="39">
        <v>2198</v>
      </c>
      <c r="B2202" s="40" t="s">
        <v>4733</v>
      </c>
      <c r="C2202" s="43" t="s">
        <v>4734</v>
      </c>
      <c r="D2202" s="43" t="s">
        <v>2440</v>
      </c>
      <c r="E2202" s="43" t="s">
        <v>753</v>
      </c>
    </row>
    <row r="2203" spans="1:5" x14ac:dyDescent="0.2">
      <c r="A2203" s="39">
        <v>2199</v>
      </c>
      <c r="B2203" s="40" t="s">
        <v>4735</v>
      </c>
      <c r="C2203" s="43" t="s">
        <v>4736</v>
      </c>
      <c r="D2203" s="43" t="s">
        <v>562</v>
      </c>
      <c r="E2203" s="43" t="s">
        <v>409</v>
      </c>
    </row>
    <row r="2204" spans="1:5" x14ac:dyDescent="0.2">
      <c r="A2204" s="39">
        <v>2200</v>
      </c>
      <c r="B2204" s="40" t="s">
        <v>4737</v>
      </c>
      <c r="C2204" s="43" t="s">
        <v>4738</v>
      </c>
      <c r="D2204" s="43" t="s">
        <v>4739</v>
      </c>
      <c r="E2204" s="43" t="s">
        <v>585</v>
      </c>
    </row>
    <row r="2205" spans="1:5" x14ac:dyDescent="0.2">
      <c r="A2205" s="39">
        <v>2201</v>
      </c>
      <c r="B2205" s="40" t="s">
        <v>4740</v>
      </c>
      <c r="C2205" s="43" t="s">
        <v>4741</v>
      </c>
      <c r="D2205" s="43" t="s">
        <v>664</v>
      </c>
      <c r="E2205" s="43" t="s">
        <v>575</v>
      </c>
    </row>
    <row r="2206" spans="1:5" x14ac:dyDescent="0.2">
      <c r="A2206" s="39">
        <v>2202</v>
      </c>
      <c r="B2206" s="40" t="s">
        <v>4742</v>
      </c>
      <c r="C2206" s="43" t="s">
        <v>4743</v>
      </c>
      <c r="D2206" s="43" t="s">
        <v>558</v>
      </c>
      <c r="E2206" s="43" t="s">
        <v>559</v>
      </c>
    </row>
    <row r="2207" spans="1:5" x14ac:dyDescent="0.2">
      <c r="A2207" s="39">
        <v>2203</v>
      </c>
      <c r="B2207" s="40" t="s">
        <v>4744</v>
      </c>
      <c r="C2207" s="43" t="s">
        <v>4745</v>
      </c>
      <c r="D2207" s="43" t="s">
        <v>1950</v>
      </c>
      <c r="E2207" s="43" t="s">
        <v>481</v>
      </c>
    </row>
    <row r="2208" spans="1:5" x14ac:dyDescent="0.2">
      <c r="A2208" s="39">
        <v>2204</v>
      </c>
      <c r="B2208" s="40" t="s">
        <v>4746</v>
      </c>
      <c r="C2208" s="43" t="s">
        <v>4747</v>
      </c>
      <c r="D2208" s="43" t="s">
        <v>820</v>
      </c>
      <c r="E2208" s="43" t="s">
        <v>810</v>
      </c>
    </row>
    <row r="2209" spans="1:5" x14ac:dyDescent="0.2">
      <c r="A2209" s="39">
        <v>2205</v>
      </c>
      <c r="B2209" s="40" t="s">
        <v>4748</v>
      </c>
      <c r="C2209" s="43" t="s">
        <v>4749</v>
      </c>
      <c r="D2209" s="43" t="s">
        <v>3069</v>
      </c>
      <c r="E2209" s="43" t="s">
        <v>1629</v>
      </c>
    </row>
    <row r="2210" spans="1:5" x14ac:dyDescent="0.2">
      <c r="A2210" s="39">
        <v>2206</v>
      </c>
      <c r="B2210" s="40" t="s">
        <v>4750</v>
      </c>
      <c r="C2210" s="43" t="s">
        <v>4751</v>
      </c>
      <c r="D2210" s="43" t="s">
        <v>375</v>
      </c>
      <c r="E2210" s="43" t="s">
        <v>376</v>
      </c>
    </row>
    <row r="2211" spans="1:5" x14ac:dyDescent="0.2">
      <c r="A2211" s="39">
        <v>2207</v>
      </c>
      <c r="B2211" s="40" t="s">
        <v>4752</v>
      </c>
      <c r="C2211" s="43" t="s">
        <v>4753</v>
      </c>
      <c r="D2211" s="43" t="s">
        <v>375</v>
      </c>
      <c r="E2211" s="43" t="s">
        <v>462</v>
      </c>
    </row>
    <row r="2212" spans="1:5" x14ac:dyDescent="0.2">
      <c r="A2212" s="39">
        <v>2208</v>
      </c>
      <c r="B2212" s="40" t="s">
        <v>4754</v>
      </c>
      <c r="C2212" s="43" t="s">
        <v>4755</v>
      </c>
      <c r="D2212" s="43" t="s">
        <v>4756</v>
      </c>
      <c r="E2212" s="43" t="s">
        <v>304</v>
      </c>
    </row>
    <row r="2213" spans="1:5" x14ac:dyDescent="0.2">
      <c r="A2213" s="39">
        <v>2209</v>
      </c>
      <c r="B2213" s="40" t="s">
        <v>4757</v>
      </c>
      <c r="C2213" s="43" t="s">
        <v>4758</v>
      </c>
      <c r="D2213" s="43" t="s">
        <v>1053</v>
      </c>
      <c r="E2213" s="43" t="s">
        <v>475</v>
      </c>
    </row>
    <row r="2214" spans="1:5" x14ac:dyDescent="0.2">
      <c r="A2214" s="39">
        <v>2210</v>
      </c>
      <c r="B2214" s="40" t="s">
        <v>4759</v>
      </c>
      <c r="C2214" s="43" t="s">
        <v>4760</v>
      </c>
      <c r="D2214" s="43" t="s">
        <v>3502</v>
      </c>
      <c r="E2214" s="43" t="s">
        <v>481</v>
      </c>
    </row>
    <row r="2215" spans="1:5" x14ac:dyDescent="0.2">
      <c r="A2215" s="39">
        <v>2211</v>
      </c>
      <c r="B2215" s="40" t="s">
        <v>4761</v>
      </c>
      <c r="C2215" s="43" t="s">
        <v>4762</v>
      </c>
      <c r="D2215" s="43" t="s">
        <v>1422</v>
      </c>
      <c r="E2215" s="43" t="s">
        <v>424</v>
      </c>
    </row>
    <row r="2216" spans="1:5" x14ac:dyDescent="0.2">
      <c r="A2216" s="39">
        <v>2212</v>
      </c>
      <c r="B2216" s="40" t="s">
        <v>4763</v>
      </c>
      <c r="C2216" s="43" t="s">
        <v>4764</v>
      </c>
      <c r="D2216" s="43" t="s">
        <v>1353</v>
      </c>
      <c r="E2216" s="43" t="s">
        <v>475</v>
      </c>
    </row>
    <row r="2217" spans="1:5" x14ac:dyDescent="0.2">
      <c r="A2217" s="39">
        <v>2213</v>
      </c>
      <c r="B2217" s="40" t="s">
        <v>4763</v>
      </c>
      <c r="C2217" s="43" t="s">
        <v>4764</v>
      </c>
      <c r="D2217" s="43" t="s">
        <v>1353</v>
      </c>
      <c r="E2217" s="43" t="s">
        <v>753</v>
      </c>
    </row>
    <row r="2218" spans="1:5" x14ac:dyDescent="0.2">
      <c r="A2218" s="39">
        <v>2214</v>
      </c>
      <c r="B2218" s="40" t="s">
        <v>4765</v>
      </c>
      <c r="C2218" s="43" t="s">
        <v>4766</v>
      </c>
      <c r="D2218" s="43" t="s">
        <v>2301</v>
      </c>
      <c r="E2218" s="43" t="s">
        <v>739</v>
      </c>
    </row>
    <row r="2219" spans="1:5" x14ac:dyDescent="0.2">
      <c r="A2219" s="39">
        <v>2215</v>
      </c>
      <c r="B2219" s="40" t="s">
        <v>4765</v>
      </c>
      <c r="C2219" s="43" t="s">
        <v>4766</v>
      </c>
      <c r="D2219" s="43" t="s">
        <v>2301</v>
      </c>
      <c r="E2219" s="43" t="s">
        <v>296</v>
      </c>
    </row>
    <row r="2220" spans="1:5" x14ac:dyDescent="0.2">
      <c r="A2220" s="39">
        <v>2216</v>
      </c>
      <c r="B2220" s="40" t="s">
        <v>4767</v>
      </c>
      <c r="C2220" s="43" t="s">
        <v>4768</v>
      </c>
      <c r="D2220" s="43" t="s">
        <v>2301</v>
      </c>
      <c r="E2220" s="43" t="s">
        <v>296</v>
      </c>
    </row>
    <row r="2221" spans="1:5" x14ac:dyDescent="0.2">
      <c r="A2221" s="39">
        <v>2217</v>
      </c>
      <c r="B2221" s="40" t="s">
        <v>4769</v>
      </c>
      <c r="C2221" s="43" t="s">
        <v>4770</v>
      </c>
      <c r="D2221" s="43" t="s">
        <v>2301</v>
      </c>
      <c r="E2221" s="43" t="s">
        <v>296</v>
      </c>
    </row>
    <row r="2222" spans="1:5" x14ac:dyDescent="0.2">
      <c r="A2222" s="39">
        <v>2218</v>
      </c>
      <c r="B2222" s="40" t="s">
        <v>4771</v>
      </c>
      <c r="C2222" s="43" t="s">
        <v>4772</v>
      </c>
      <c r="D2222" s="43" t="s">
        <v>511</v>
      </c>
      <c r="E2222" s="43" t="s">
        <v>512</v>
      </c>
    </row>
    <row r="2223" spans="1:5" x14ac:dyDescent="0.2">
      <c r="A2223" s="39">
        <v>2219</v>
      </c>
      <c r="B2223" s="40" t="s">
        <v>4773</v>
      </c>
      <c r="C2223" s="43" t="s">
        <v>4774</v>
      </c>
      <c r="D2223" s="43" t="s">
        <v>940</v>
      </c>
      <c r="E2223" s="43" t="s">
        <v>585</v>
      </c>
    </row>
    <row r="2224" spans="1:5" x14ac:dyDescent="0.2">
      <c r="A2224" s="39">
        <v>2220</v>
      </c>
      <c r="B2224" s="40" t="s">
        <v>4775</v>
      </c>
      <c r="C2224" s="43" t="s">
        <v>4776</v>
      </c>
      <c r="D2224" s="43" t="s">
        <v>1857</v>
      </c>
      <c r="E2224" s="43" t="s">
        <v>301</v>
      </c>
    </row>
    <row r="2225" spans="1:5" x14ac:dyDescent="0.2">
      <c r="A2225" s="39">
        <v>2221</v>
      </c>
      <c r="B2225" s="40" t="s">
        <v>4777</v>
      </c>
      <c r="C2225" s="43" t="s">
        <v>4778</v>
      </c>
      <c r="D2225" s="43" t="s">
        <v>607</v>
      </c>
      <c r="E2225" s="43" t="s">
        <v>547</v>
      </c>
    </row>
    <row r="2226" spans="1:5" x14ac:dyDescent="0.2">
      <c r="A2226" s="39">
        <v>2222</v>
      </c>
      <c r="B2226" s="40" t="s">
        <v>4779</v>
      </c>
      <c r="C2226" s="43" t="s">
        <v>4780</v>
      </c>
      <c r="D2226" s="43" t="s">
        <v>1126</v>
      </c>
      <c r="E2226" s="43" t="s">
        <v>555</v>
      </c>
    </row>
    <row r="2227" spans="1:5" x14ac:dyDescent="0.2">
      <c r="A2227" s="39">
        <v>2223</v>
      </c>
      <c r="B2227" s="40" t="s">
        <v>4779</v>
      </c>
      <c r="C2227" s="43" t="s">
        <v>4780</v>
      </c>
      <c r="D2227" s="43" t="s">
        <v>1126</v>
      </c>
      <c r="E2227" s="43" t="s">
        <v>413</v>
      </c>
    </row>
    <row r="2228" spans="1:5" x14ac:dyDescent="0.2">
      <c r="A2228" s="39">
        <v>2224</v>
      </c>
      <c r="B2228" s="40" t="s">
        <v>4781</v>
      </c>
      <c r="C2228" s="43" t="s">
        <v>4782</v>
      </c>
      <c r="D2228" s="43" t="s">
        <v>540</v>
      </c>
      <c r="E2228" s="43" t="s">
        <v>541</v>
      </c>
    </row>
    <row r="2229" spans="1:5" x14ac:dyDescent="0.2">
      <c r="A2229" s="39">
        <v>2225</v>
      </c>
      <c r="B2229" s="40" t="s">
        <v>4783</v>
      </c>
      <c r="C2229" s="43" t="s">
        <v>4784</v>
      </c>
      <c r="D2229" s="43" t="s">
        <v>540</v>
      </c>
      <c r="E2229" s="43" t="s">
        <v>541</v>
      </c>
    </row>
    <row r="2230" spans="1:5" x14ac:dyDescent="0.2">
      <c r="A2230" s="39">
        <v>2226</v>
      </c>
      <c r="B2230" s="40" t="s">
        <v>4785</v>
      </c>
      <c r="C2230" s="43" t="s">
        <v>4786</v>
      </c>
      <c r="D2230" s="43" t="s">
        <v>1442</v>
      </c>
      <c r="E2230" s="43" t="s">
        <v>301</v>
      </c>
    </row>
    <row r="2231" spans="1:5" x14ac:dyDescent="0.2">
      <c r="A2231" s="39">
        <v>2227</v>
      </c>
      <c r="B2231" s="40" t="s">
        <v>4787</v>
      </c>
      <c r="C2231" s="43" t="s">
        <v>4788</v>
      </c>
      <c r="D2231" s="43" t="s">
        <v>1442</v>
      </c>
      <c r="E2231" s="43" t="s">
        <v>301</v>
      </c>
    </row>
    <row r="2232" spans="1:5" x14ac:dyDescent="0.2">
      <c r="A2232" s="39">
        <v>2228</v>
      </c>
      <c r="B2232" s="40" t="s">
        <v>4789</v>
      </c>
      <c r="C2232" s="43" t="s">
        <v>4790</v>
      </c>
      <c r="D2232" s="43"/>
      <c r="E2232" s="43" t="s">
        <v>298</v>
      </c>
    </row>
    <row r="2233" spans="1:5" x14ac:dyDescent="0.2">
      <c r="A2233" s="39">
        <v>2229</v>
      </c>
      <c r="B2233" s="40" t="s">
        <v>4791</v>
      </c>
      <c r="C2233" s="43" t="s">
        <v>4792</v>
      </c>
      <c r="D2233" s="43" t="s">
        <v>1701</v>
      </c>
      <c r="E2233" s="43" t="s">
        <v>298</v>
      </c>
    </row>
    <row r="2234" spans="1:5" x14ac:dyDescent="0.2">
      <c r="A2234" s="39">
        <v>2230</v>
      </c>
      <c r="B2234" s="40" t="s">
        <v>4793</v>
      </c>
      <c r="C2234" s="43" t="s">
        <v>4794</v>
      </c>
      <c r="D2234" s="43" t="s">
        <v>1403</v>
      </c>
      <c r="E2234" s="43" t="s">
        <v>525</v>
      </c>
    </row>
    <row r="2235" spans="1:5" x14ac:dyDescent="0.2">
      <c r="A2235" s="39">
        <v>2231</v>
      </c>
      <c r="B2235" s="40" t="s">
        <v>4795</v>
      </c>
      <c r="C2235" s="43" t="s">
        <v>4796</v>
      </c>
      <c r="D2235" s="43" t="s">
        <v>1840</v>
      </c>
      <c r="E2235" s="43" t="s">
        <v>390</v>
      </c>
    </row>
    <row r="2236" spans="1:5" x14ac:dyDescent="0.2">
      <c r="A2236" s="39">
        <v>2232</v>
      </c>
      <c r="B2236" s="40" t="s">
        <v>4797</v>
      </c>
      <c r="C2236" s="43" t="s">
        <v>4798</v>
      </c>
      <c r="D2236" s="43" t="s">
        <v>868</v>
      </c>
      <c r="E2236" s="43" t="s">
        <v>308</v>
      </c>
    </row>
    <row r="2237" spans="1:5" x14ac:dyDescent="0.2">
      <c r="A2237" s="39">
        <v>2233</v>
      </c>
      <c r="B2237" s="40" t="s">
        <v>4799</v>
      </c>
      <c r="C2237" s="43" t="s">
        <v>4800</v>
      </c>
      <c r="D2237" s="43" t="s">
        <v>1722</v>
      </c>
      <c r="E2237" s="43" t="s">
        <v>1022</v>
      </c>
    </row>
    <row r="2238" spans="1:5" x14ac:dyDescent="0.2">
      <c r="A2238" s="39">
        <v>2234</v>
      </c>
      <c r="B2238" s="40" t="s">
        <v>4801</v>
      </c>
      <c r="C2238" s="43" t="s">
        <v>4802</v>
      </c>
      <c r="D2238" s="43" t="s">
        <v>3640</v>
      </c>
      <c r="E2238" s="43" t="s">
        <v>413</v>
      </c>
    </row>
    <row r="2239" spans="1:5" x14ac:dyDescent="0.2">
      <c r="A2239" s="39">
        <v>2235</v>
      </c>
      <c r="B2239" s="40" t="s">
        <v>4803</v>
      </c>
      <c r="C2239" s="43" t="s">
        <v>4804</v>
      </c>
      <c r="D2239" s="43" t="s">
        <v>1455</v>
      </c>
      <c r="E2239" s="43" t="s">
        <v>471</v>
      </c>
    </row>
    <row r="2240" spans="1:5" x14ac:dyDescent="0.2">
      <c r="A2240" s="39">
        <v>2236</v>
      </c>
      <c r="B2240" s="40" t="s">
        <v>4805</v>
      </c>
      <c r="C2240" s="43" t="s">
        <v>4806</v>
      </c>
      <c r="D2240" s="43" t="s">
        <v>1455</v>
      </c>
      <c r="E2240" s="43" t="s">
        <v>471</v>
      </c>
    </row>
    <row r="2241" spans="1:5" x14ac:dyDescent="0.2">
      <c r="A2241" s="39">
        <v>2237</v>
      </c>
      <c r="B2241" s="40" t="s">
        <v>4807</v>
      </c>
      <c r="C2241" s="43" t="s">
        <v>4808</v>
      </c>
      <c r="D2241" s="43" t="s">
        <v>831</v>
      </c>
      <c r="E2241" s="43" t="s">
        <v>739</v>
      </c>
    </row>
    <row r="2242" spans="1:5" x14ac:dyDescent="0.2">
      <c r="A2242" s="39">
        <v>2238</v>
      </c>
      <c r="B2242" s="40" t="s">
        <v>4809</v>
      </c>
      <c r="C2242" s="43" t="s">
        <v>4810</v>
      </c>
      <c r="D2242" s="43" t="s">
        <v>540</v>
      </c>
      <c r="E2242" s="43" t="s">
        <v>731</v>
      </c>
    </row>
    <row r="2243" spans="1:5" x14ac:dyDescent="0.2">
      <c r="A2243" s="39">
        <v>2239</v>
      </c>
      <c r="B2243" s="40" t="s">
        <v>4809</v>
      </c>
      <c r="C2243" s="43" t="s">
        <v>4810</v>
      </c>
      <c r="D2243" s="43" t="s">
        <v>540</v>
      </c>
      <c r="E2243" s="43" t="s">
        <v>541</v>
      </c>
    </row>
    <row r="2244" spans="1:5" x14ac:dyDescent="0.2">
      <c r="A2244" s="39">
        <v>2240</v>
      </c>
      <c r="B2244" s="40" t="s">
        <v>4811</v>
      </c>
      <c r="C2244" s="43" t="s">
        <v>4812</v>
      </c>
      <c r="D2244" s="43" t="s">
        <v>1053</v>
      </c>
      <c r="E2244" s="43" t="s">
        <v>475</v>
      </c>
    </row>
    <row r="2245" spans="1:5" x14ac:dyDescent="0.2">
      <c r="A2245" s="39">
        <v>2241</v>
      </c>
      <c r="B2245" s="40" t="s">
        <v>4813</v>
      </c>
      <c r="C2245" s="43" t="s">
        <v>4814</v>
      </c>
      <c r="D2245" s="43" t="s">
        <v>1593</v>
      </c>
      <c r="E2245" s="43" t="s">
        <v>599</v>
      </c>
    </row>
    <row r="2246" spans="1:5" x14ac:dyDescent="0.2">
      <c r="A2246" s="39">
        <v>2242</v>
      </c>
      <c r="B2246" s="40" t="s">
        <v>4815</v>
      </c>
      <c r="C2246" s="43" t="s">
        <v>4816</v>
      </c>
      <c r="D2246" s="43" t="s">
        <v>607</v>
      </c>
      <c r="E2246" s="43" t="s">
        <v>739</v>
      </c>
    </row>
    <row r="2247" spans="1:5" x14ac:dyDescent="0.2">
      <c r="A2247" s="39">
        <v>2243</v>
      </c>
      <c r="B2247" s="40" t="s">
        <v>4817</v>
      </c>
      <c r="C2247" s="43" t="s">
        <v>4818</v>
      </c>
      <c r="D2247" s="43" t="s">
        <v>2197</v>
      </c>
      <c r="E2247" s="43" t="s">
        <v>687</v>
      </c>
    </row>
    <row r="2248" spans="1:5" x14ac:dyDescent="0.2">
      <c r="A2248" s="39">
        <v>2244</v>
      </c>
      <c r="B2248" s="40" t="s">
        <v>4819</v>
      </c>
      <c r="C2248" s="43" t="s">
        <v>4820</v>
      </c>
      <c r="D2248" s="43" t="s">
        <v>4739</v>
      </c>
      <c r="E2248" s="43" t="s">
        <v>584</v>
      </c>
    </row>
    <row r="2249" spans="1:5" x14ac:dyDescent="0.2">
      <c r="A2249" s="39">
        <v>2245</v>
      </c>
      <c r="B2249" s="40" t="s">
        <v>4819</v>
      </c>
      <c r="C2249" s="43" t="s">
        <v>4820</v>
      </c>
      <c r="D2249" s="43" t="s">
        <v>4739</v>
      </c>
      <c r="E2249" s="43" t="s">
        <v>585</v>
      </c>
    </row>
    <row r="2250" spans="1:5" x14ac:dyDescent="0.2">
      <c r="A2250" s="39">
        <v>2246</v>
      </c>
      <c r="B2250" s="40" t="s">
        <v>4821</v>
      </c>
      <c r="C2250" s="43" t="s">
        <v>4822</v>
      </c>
      <c r="D2250" s="43" t="s">
        <v>809</v>
      </c>
      <c r="E2250" s="43" t="s">
        <v>599</v>
      </c>
    </row>
    <row r="2251" spans="1:5" x14ac:dyDescent="0.2">
      <c r="A2251" s="39">
        <v>2247</v>
      </c>
      <c r="B2251" s="40" t="s">
        <v>4821</v>
      </c>
      <c r="C2251" s="43" t="s">
        <v>4822</v>
      </c>
      <c r="D2251" s="43" t="s">
        <v>809</v>
      </c>
      <c r="E2251" s="43" t="s">
        <v>810</v>
      </c>
    </row>
    <row r="2252" spans="1:5" x14ac:dyDescent="0.2">
      <c r="A2252" s="39">
        <v>2248</v>
      </c>
      <c r="B2252" s="40" t="s">
        <v>4823</v>
      </c>
      <c r="C2252" s="43" t="s">
        <v>4824</v>
      </c>
      <c r="D2252" s="43" t="s">
        <v>423</v>
      </c>
      <c r="E2252" s="43" t="s">
        <v>424</v>
      </c>
    </row>
    <row r="2253" spans="1:5" x14ac:dyDescent="0.2">
      <c r="A2253" s="39">
        <v>2249</v>
      </c>
      <c r="B2253" s="40" t="s">
        <v>4825</v>
      </c>
      <c r="C2253" s="43" t="s">
        <v>4826</v>
      </c>
      <c r="D2253" s="43" t="s">
        <v>375</v>
      </c>
      <c r="E2253" s="43" t="s">
        <v>376</v>
      </c>
    </row>
    <row r="2254" spans="1:5" x14ac:dyDescent="0.2">
      <c r="A2254" s="39">
        <v>2250</v>
      </c>
      <c r="B2254" s="40" t="s">
        <v>4827</v>
      </c>
      <c r="C2254" s="43" t="s">
        <v>4828</v>
      </c>
      <c r="D2254" s="43" t="s">
        <v>1033</v>
      </c>
      <c r="E2254" s="43" t="s">
        <v>547</v>
      </c>
    </row>
    <row r="2255" spans="1:5" x14ac:dyDescent="0.2">
      <c r="A2255" s="39">
        <v>2251</v>
      </c>
      <c r="B2255" s="40" t="s">
        <v>4829</v>
      </c>
      <c r="C2255" s="43" t="s">
        <v>4830</v>
      </c>
      <c r="D2255" s="43" t="s">
        <v>540</v>
      </c>
      <c r="E2255" s="43" t="s">
        <v>541</v>
      </c>
    </row>
    <row r="2256" spans="1:5" x14ac:dyDescent="0.2">
      <c r="A2256" s="39">
        <v>2252</v>
      </c>
      <c r="B2256" s="40" t="s">
        <v>4831</v>
      </c>
      <c r="C2256" s="43" t="s">
        <v>4832</v>
      </c>
      <c r="D2256" s="43" t="s">
        <v>918</v>
      </c>
      <c r="E2256" s="43" t="s">
        <v>481</v>
      </c>
    </row>
    <row r="2257" spans="1:5" x14ac:dyDescent="0.2">
      <c r="A2257" s="39">
        <v>2253</v>
      </c>
      <c r="B2257" s="40" t="s">
        <v>4833</v>
      </c>
      <c r="C2257" s="43" t="s">
        <v>4834</v>
      </c>
      <c r="D2257" s="43" t="s">
        <v>706</v>
      </c>
      <c r="E2257" s="43" t="s">
        <v>571</v>
      </c>
    </row>
    <row r="2258" spans="1:5" x14ac:dyDescent="0.2">
      <c r="A2258" s="39">
        <v>2254</v>
      </c>
      <c r="B2258" s="40" t="s">
        <v>4835</v>
      </c>
      <c r="C2258" s="43" t="s">
        <v>4836</v>
      </c>
      <c r="D2258" s="43" t="s">
        <v>498</v>
      </c>
      <c r="E2258" s="43" t="s">
        <v>308</v>
      </c>
    </row>
    <row r="2259" spans="1:5" x14ac:dyDescent="0.2">
      <c r="A2259" s="39">
        <v>2255</v>
      </c>
      <c r="B2259" s="40" t="s">
        <v>4837</v>
      </c>
      <c r="C2259" s="43" t="s">
        <v>4838</v>
      </c>
      <c r="D2259" s="43" t="s">
        <v>2364</v>
      </c>
      <c r="E2259" s="43" t="s">
        <v>296</v>
      </c>
    </row>
    <row r="2260" spans="1:5" x14ac:dyDescent="0.2">
      <c r="A2260" s="39">
        <v>2256</v>
      </c>
      <c r="B2260" s="40" t="s">
        <v>4837</v>
      </c>
      <c r="C2260" s="43" t="s">
        <v>4838</v>
      </c>
      <c r="D2260" s="43" t="s">
        <v>2364</v>
      </c>
      <c r="E2260" s="43" t="s">
        <v>571</v>
      </c>
    </row>
    <row r="2261" spans="1:5" x14ac:dyDescent="0.2">
      <c r="A2261" s="39">
        <v>2257</v>
      </c>
      <c r="B2261" s="40" t="s">
        <v>4839</v>
      </c>
      <c r="C2261" s="43" t="s">
        <v>4840</v>
      </c>
      <c r="D2261" s="43" t="s">
        <v>3262</v>
      </c>
      <c r="E2261" s="43" t="s">
        <v>424</v>
      </c>
    </row>
    <row r="2262" spans="1:5" x14ac:dyDescent="0.2">
      <c r="A2262" s="39">
        <v>2258</v>
      </c>
      <c r="B2262" s="40" t="s">
        <v>4841</v>
      </c>
      <c r="C2262" s="43" t="s">
        <v>4842</v>
      </c>
      <c r="D2262" s="43" t="s">
        <v>1090</v>
      </c>
      <c r="E2262" s="43" t="s">
        <v>731</v>
      </c>
    </row>
    <row r="2263" spans="1:5" x14ac:dyDescent="0.2">
      <c r="A2263" s="39">
        <v>2259</v>
      </c>
      <c r="B2263" s="40" t="s">
        <v>4843</v>
      </c>
      <c r="C2263" s="43" t="s">
        <v>4844</v>
      </c>
      <c r="D2263" s="43" t="s">
        <v>1963</v>
      </c>
      <c r="E2263" s="43" t="s">
        <v>676</v>
      </c>
    </row>
    <row r="2264" spans="1:5" x14ac:dyDescent="0.2">
      <c r="A2264" s="39">
        <v>2260</v>
      </c>
      <c r="B2264" s="40" t="s">
        <v>4845</v>
      </c>
      <c r="C2264" s="43" t="s">
        <v>4846</v>
      </c>
      <c r="D2264" s="43" t="s">
        <v>703</v>
      </c>
      <c r="E2264" s="43" t="s">
        <v>475</v>
      </c>
    </row>
    <row r="2265" spans="1:5" x14ac:dyDescent="0.2">
      <c r="A2265" s="39">
        <v>2261</v>
      </c>
      <c r="B2265" s="40" t="s">
        <v>4847</v>
      </c>
      <c r="C2265" s="43" t="s">
        <v>4848</v>
      </c>
      <c r="D2265" s="43" t="s">
        <v>1748</v>
      </c>
      <c r="E2265" s="43" t="s">
        <v>298</v>
      </c>
    </row>
    <row r="2266" spans="1:5" x14ac:dyDescent="0.2">
      <c r="A2266" s="39">
        <v>2262</v>
      </c>
      <c r="B2266" s="40" t="s">
        <v>4849</v>
      </c>
      <c r="C2266" s="43" t="s">
        <v>4850</v>
      </c>
      <c r="D2266" s="43" t="s">
        <v>738</v>
      </c>
      <c r="E2266" s="43" t="s">
        <v>739</v>
      </c>
    </row>
    <row r="2267" spans="1:5" x14ac:dyDescent="0.2">
      <c r="A2267" s="39">
        <v>2263</v>
      </c>
      <c r="B2267" s="40" t="s">
        <v>4851</v>
      </c>
      <c r="C2267" s="43" t="s">
        <v>4852</v>
      </c>
      <c r="D2267" s="43" t="s">
        <v>1172</v>
      </c>
      <c r="E2267" s="43" t="s">
        <v>424</v>
      </c>
    </row>
    <row r="2268" spans="1:5" x14ac:dyDescent="0.2">
      <c r="A2268" s="39">
        <v>2264</v>
      </c>
      <c r="B2268" s="40" t="s">
        <v>4853</v>
      </c>
      <c r="C2268" s="43" t="s">
        <v>4854</v>
      </c>
      <c r="D2268" s="43" t="s">
        <v>400</v>
      </c>
      <c r="E2268" s="43" t="s">
        <v>512</v>
      </c>
    </row>
    <row r="2269" spans="1:5" x14ac:dyDescent="0.2">
      <c r="A2269" s="39">
        <v>2265</v>
      </c>
      <c r="B2269" s="40" t="s">
        <v>4855</v>
      </c>
      <c r="C2269" s="43" t="s">
        <v>4856</v>
      </c>
      <c r="D2269" s="43" t="s">
        <v>4267</v>
      </c>
      <c r="E2269" s="43" t="s">
        <v>676</v>
      </c>
    </row>
    <row r="2270" spans="1:5" x14ac:dyDescent="0.2">
      <c r="A2270" s="39">
        <v>2266</v>
      </c>
      <c r="B2270" s="40" t="s">
        <v>4857</v>
      </c>
      <c r="C2270" s="43" t="s">
        <v>4858</v>
      </c>
      <c r="D2270" s="43" t="s">
        <v>4267</v>
      </c>
      <c r="E2270" s="43" t="s">
        <v>676</v>
      </c>
    </row>
    <row r="2271" spans="1:5" x14ac:dyDescent="0.2">
      <c r="A2271" s="39">
        <v>2267</v>
      </c>
      <c r="B2271" s="40" t="s">
        <v>4859</v>
      </c>
      <c r="C2271" s="43" t="s">
        <v>4860</v>
      </c>
      <c r="D2271" s="43" t="s">
        <v>2655</v>
      </c>
      <c r="E2271" s="43" t="s">
        <v>390</v>
      </c>
    </row>
    <row r="2272" spans="1:5" x14ac:dyDescent="0.2">
      <c r="A2272" s="39">
        <v>2268</v>
      </c>
      <c r="B2272" s="40" t="s">
        <v>4861</v>
      </c>
      <c r="C2272" s="43" t="s">
        <v>4862</v>
      </c>
      <c r="D2272" s="43" t="s">
        <v>2958</v>
      </c>
      <c r="E2272" s="43" t="s">
        <v>466</v>
      </c>
    </row>
    <row r="2273" spans="1:5" x14ac:dyDescent="0.2">
      <c r="A2273" s="39">
        <v>2269</v>
      </c>
      <c r="B2273" s="40" t="s">
        <v>4861</v>
      </c>
      <c r="C2273" s="43" t="s">
        <v>4862</v>
      </c>
      <c r="D2273" s="43" t="s">
        <v>2958</v>
      </c>
      <c r="E2273" s="43" t="s">
        <v>753</v>
      </c>
    </row>
    <row r="2274" spans="1:5" x14ac:dyDescent="0.2">
      <c r="A2274" s="39">
        <v>2270</v>
      </c>
      <c r="B2274" s="40" t="s">
        <v>4863</v>
      </c>
      <c r="C2274" s="43" t="s">
        <v>4864</v>
      </c>
      <c r="D2274" s="43" t="s">
        <v>1353</v>
      </c>
      <c r="E2274" s="43" t="s">
        <v>475</v>
      </c>
    </row>
    <row r="2275" spans="1:5" x14ac:dyDescent="0.2">
      <c r="A2275" s="39">
        <v>2271</v>
      </c>
      <c r="B2275" s="40" t="s">
        <v>4863</v>
      </c>
      <c r="C2275" s="43" t="s">
        <v>4864</v>
      </c>
      <c r="D2275" s="43" t="s">
        <v>1353</v>
      </c>
      <c r="E2275" s="43" t="s">
        <v>753</v>
      </c>
    </row>
    <row r="2276" spans="1:5" x14ac:dyDescent="0.2">
      <c r="A2276" s="39">
        <v>2272</v>
      </c>
      <c r="B2276" s="40" t="s">
        <v>4865</v>
      </c>
      <c r="C2276" s="43" t="s">
        <v>4866</v>
      </c>
      <c r="D2276" s="43" t="s">
        <v>847</v>
      </c>
      <c r="E2276" s="43" t="s">
        <v>731</v>
      </c>
    </row>
    <row r="2277" spans="1:5" x14ac:dyDescent="0.2">
      <c r="A2277" s="39">
        <v>2273</v>
      </c>
      <c r="B2277" s="40" t="s">
        <v>4867</v>
      </c>
      <c r="C2277" s="43" t="s">
        <v>4868</v>
      </c>
      <c r="D2277" s="43" t="s">
        <v>1085</v>
      </c>
      <c r="E2277" s="43" t="s">
        <v>525</v>
      </c>
    </row>
    <row r="2278" spans="1:5" x14ac:dyDescent="0.2">
      <c r="A2278" s="39">
        <v>2274</v>
      </c>
      <c r="B2278" s="40" t="s">
        <v>4867</v>
      </c>
      <c r="C2278" s="43" t="s">
        <v>4868</v>
      </c>
      <c r="D2278" s="43" t="s">
        <v>1085</v>
      </c>
      <c r="E2278" s="43" t="s">
        <v>966</v>
      </c>
    </row>
    <row r="2279" spans="1:5" x14ac:dyDescent="0.2">
      <c r="A2279" s="39">
        <v>2275</v>
      </c>
      <c r="B2279" s="40" t="s">
        <v>4869</v>
      </c>
      <c r="C2279" s="43" t="s">
        <v>4870</v>
      </c>
      <c r="D2279" s="43" t="s">
        <v>2403</v>
      </c>
      <c r="E2279" s="43" t="s">
        <v>481</v>
      </c>
    </row>
    <row r="2280" spans="1:5" x14ac:dyDescent="0.2">
      <c r="A2280" s="39">
        <v>2276</v>
      </c>
      <c r="B2280" s="40" t="s">
        <v>4871</v>
      </c>
      <c r="C2280" s="43" t="s">
        <v>4872</v>
      </c>
      <c r="D2280" s="43" t="s">
        <v>465</v>
      </c>
      <c r="E2280" s="43" t="s">
        <v>466</v>
      </c>
    </row>
    <row r="2281" spans="1:5" x14ac:dyDescent="0.2">
      <c r="A2281" s="39">
        <v>2277</v>
      </c>
      <c r="B2281" s="40" t="s">
        <v>4873</v>
      </c>
      <c r="C2281" s="43" t="s">
        <v>4874</v>
      </c>
      <c r="D2281" s="43" t="s">
        <v>465</v>
      </c>
      <c r="E2281" s="43" t="s">
        <v>466</v>
      </c>
    </row>
    <row r="2282" spans="1:5" x14ac:dyDescent="0.2">
      <c r="A2282" s="39">
        <v>2278</v>
      </c>
      <c r="B2282" s="40" t="s">
        <v>4875</v>
      </c>
      <c r="C2282" s="43" t="s">
        <v>4876</v>
      </c>
      <c r="D2282" s="43" t="s">
        <v>1450</v>
      </c>
      <c r="E2282" s="43" t="s">
        <v>499</v>
      </c>
    </row>
    <row r="2283" spans="1:5" x14ac:dyDescent="0.2">
      <c r="A2283" s="39">
        <v>2279</v>
      </c>
      <c r="B2283" s="40" t="s">
        <v>4877</v>
      </c>
      <c r="C2283" s="43" t="s">
        <v>4878</v>
      </c>
      <c r="D2283" s="43" t="s">
        <v>1847</v>
      </c>
      <c r="E2283" s="43" t="s">
        <v>386</v>
      </c>
    </row>
    <row r="2284" spans="1:5" x14ac:dyDescent="0.2">
      <c r="A2284" s="39">
        <v>2280</v>
      </c>
      <c r="B2284" s="40" t="s">
        <v>4877</v>
      </c>
      <c r="C2284" s="43" t="s">
        <v>4878</v>
      </c>
      <c r="D2284" s="43" t="s">
        <v>1847</v>
      </c>
      <c r="E2284" s="43" t="s">
        <v>762</v>
      </c>
    </row>
    <row r="2285" spans="1:5" x14ac:dyDescent="0.2">
      <c r="A2285" s="39">
        <v>2281</v>
      </c>
      <c r="B2285" s="40" t="s">
        <v>4879</v>
      </c>
      <c r="C2285" s="43" t="s">
        <v>4880</v>
      </c>
      <c r="D2285" s="43" t="s">
        <v>730</v>
      </c>
      <c r="E2285" s="43" t="s">
        <v>731</v>
      </c>
    </row>
    <row r="2286" spans="1:5" x14ac:dyDescent="0.2">
      <c r="A2286" s="39">
        <v>2282</v>
      </c>
      <c r="B2286" s="40" t="s">
        <v>4881</v>
      </c>
      <c r="C2286" s="43" t="s">
        <v>4882</v>
      </c>
      <c r="D2286" s="43" t="s">
        <v>2958</v>
      </c>
      <c r="E2286" s="43" t="s">
        <v>559</v>
      </c>
    </row>
    <row r="2287" spans="1:5" x14ac:dyDescent="0.2">
      <c r="A2287" s="39">
        <v>2283</v>
      </c>
      <c r="B2287" s="40" t="s">
        <v>4883</v>
      </c>
      <c r="C2287" s="43" t="s">
        <v>4884</v>
      </c>
      <c r="D2287" s="43" t="s">
        <v>1969</v>
      </c>
      <c r="E2287" s="43" t="s">
        <v>475</v>
      </c>
    </row>
    <row r="2288" spans="1:5" x14ac:dyDescent="0.2">
      <c r="A2288" s="39">
        <v>2284</v>
      </c>
      <c r="B2288" s="40" t="s">
        <v>4885</v>
      </c>
      <c r="C2288" s="43" t="s">
        <v>94</v>
      </c>
      <c r="D2288" s="43" t="s">
        <v>2723</v>
      </c>
      <c r="E2288" s="43" t="s">
        <v>289</v>
      </c>
    </row>
    <row r="2289" spans="1:5" x14ac:dyDescent="0.2">
      <c r="A2289" s="39">
        <v>2285</v>
      </c>
      <c r="B2289" s="40" t="s">
        <v>4886</v>
      </c>
      <c r="C2289" s="43" t="s">
        <v>4887</v>
      </c>
      <c r="D2289" s="43" t="s">
        <v>4888</v>
      </c>
      <c r="E2289" s="43" t="s">
        <v>694</v>
      </c>
    </row>
    <row r="2290" spans="1:5" x14ac:dyDescent="0.2">
      <c r="A2290" s="39">
        <v>2286</v>
      </c>
      <c r="B2290" s="40" t="s">
        <v>4889</v>
      </c>
      <c r="C2290" s="43" t="s">
        <v>4890</v>
      </c>
      <c r="D2290" s="43" t="s">
        <v>4888</v>
      </c>
      <c r="E2290" s="43" t="s">
        <v>289</v>
      </c>
    </row>
    <row r="2291" spans="1:5" x14ac:dyDescent="0.2">
      <c r="A2291" s="39">
        <v>2287</v>
      </c>
      <c r="B2291" s="40" t="s">
        <v>4891</v>
      </c>
      <c r="C2291" s="43" t="s">
        <v>86</v>
      </c>
      <c r="D2291" s="43" t="s">
        <v>2723</v>
      </c>
      <c r="E2291" s="43" t="s">
        <v>289</v>
      </c>
    </row>
    <row r="2292" spans="1:5" x14ac:dyDescent="0.2">
      <c r="A2292" s="39">
        <v>2288</v>
      </c>
      <c r="B2292" s="40" t="s">
        <v>4892</v>
      </c>
      <c r="C2292" s="43" t="s">
        <v>4893</v>
      </c>
      <c r="D2292" s="43" t="s">
        <v>3601</v>
      </c>
      <c r="E2292" s="43" t="s">
        <v>301</v>
      </c>
    </row>
    <row r="2293" spans="1:5" x14ac:dyDescent="0.2">
      <c r="A2293" s="39">
        <v>2289</v>
      </c>
      <c r="B2293" s="40" t="s">
        <v>4894</v>
      </c>
      <c r="C2293" s="43" t="s">
        <v>4895</v>
      </c>
      <c r="D2293" s="43" t="s">
        <v>3777</v>
      </c>
      <c r="E2293" s="43" t="s">
        <v>481</v>
      </c>
    </row>
    <row r="2294" spans="1:5" x14ac:dyDescent="0.2">
      <c r="A2294" s="39">
        <v>2290</v>
      </c>
      <c r="B2294" s="40" t="s">
        <v>4896</v>
      </c>
      <c r="C2294" s="43" t="s">
        <v>4897</v>
      </c>
      <c r="D2294" s="43" t="s">
        <v>554</v>
      </c>
      <c r="E2294" s="43" t="s">
        <v>555</v>
      </c>
    </row>
    <row r="2295" spans="1:5" x14ac:dyDescent="0.2">
      <c r="A2295" s="39">
        <v>2291</v>
      </c>
      <c r="B2295" s="40" t="s">
        <v>4898</v>
      </c>
      <c r="C2295" s="43" t="s">
        <v>4899</v>
      </c>
      <c r="D2295" s="43" t="s">
        <v>404</v>
      </c>
      <c r="E2295" s="43" t="s">
        <v>405</v>
      </c>
    </row>
    <row r="2296" spans="1:5" x14ac:dyDescent="0.2">
      <c r="A2296" s="39">
        <v>2292</v>
      </c>
      <c r="B2296" s="40" t="s">
        <v>4898</v>
      </c>
      <c r="C2296" s="43" t="s">
        <v>4899</v>
      </c>
      <c r="D2296" s="43" t="s">
        <v>404</v>
      </c>
      <c r="E2296" s="43" t="s">
        <v>575</v>
      </c>
    </row>
    <row r="2297" spans="1:5" x14ac:dyDescent="0.2">
      <c r="A2297" s="39">
        <v>2293</v>
      </c>
      <c r="B2297" s="40" t="s">
        <v>4898</v>
      </c>
      <c r="C2297" s="43" t="s">
        <v>4899</v>
      </c>
      <c r="D2297" s="43" t="s">
        <v>404</v>
      </c>
      <c r="E2297" s="43" t="s">
        <v>508</v>
      </c>
    </row>
    <row r="2298" spans="1:5" x14ac:dyDescent="0.2">
      <c r="A2298" s="39">
        <v>2294</v>
      </c>
      <c r="B2298" s="40" t="s">
        <v>4900</v>
      </c>
      <c r="C2298" s="43" t="s">
        <v>4901</v>
      </c>
      <c r="D2298" s="43" t="s">
        <v>3601</v>
      </c>
      <c r="E2298" s="43" t="s">
        <v>301</v>
      </c>
    </row>
    <row r="2299" spans="1:5" x14ac:dyDescent="0.2">
      <c r="A2299" s="39">
        <v>2295</v>
      </c>
      <c r="B2299" s="40" t="s">
        <v>4902</v>
      </c>
      <c r="C2299" s="43" t="s">
        <v>4903</v>
      </c>
      <c r="D2299" s="43" t="s">
        <v>2744</v>
      </c>
      <c r="E2299" s="43" t="s">
        <v>575</v>
      </c>
    </row>
    <row r="2300" spans="1:5" x14ac:dyDescent="0.2">
      <c r="A2300" s="39">
        <v>2296</v>
      </c>
      <c r="B2300" s="40" t="s">
        <v>4902</v>
      </c>
      <c r="C2300" s="43" t="s">
        <v>4903</v>
      </c>
      <c r="D2300" s="43" t="s">
        <v>2744</v>
      </c>
      <c r="E2300" s="43" t="s">
        <v>508</v>
      </c>
    </row>
    <row r="2301" spans="1:5" x14ac:dyDescent="0.2">
      <c r="A2301" s="39">
        <v>2297</v>
      </c>
      <c r="B2301" s="40" t="s">
        <v>4904</v>
      </c>
      <c r="C2301" s="43" t="s">
        <v>4905</v>
      </c>
      <c r="D2301" s="43" t="s">
        <v>400</v>
      </c>
      <c r="E2301" s="43" t="s">
        <v>687</v>
      </c>
    </row>
    <row r="2302" spans="1:5" x14ac:dyDescent="0.2">
      <c r="A2302" s="39">
        <v>2298</v>
      </c>
      <c r="B2302" s="40" t="s">
        <v>4906</v>
      </c>
      <c r="C2302" s="43" t="s">
        <v>4907</v>
      </c>
      <c r="D2302" s="43" t="s">
        <v>4908</v>
      </c>
      <c r="E2302" s="43" t="s">
        <v>386</v>
      </c>
    </row>
    <row r="2303" spans="1:5" x14ac:dyDescent="0.2">
      <c r="A2303" s="39">
        <v>2299</v>
      </c>
      <c r="B2303" s="40" t="s">
        <v>4909</v>
      </c>
      <c r="C2303" s="43" t="s">
        <v>4910</v>
      </c>
      <c r="D2303" s="43" t="s">
        <v>1696</v>
      </c>
      <c r="E2303" s="43" t="s">
        <v>298</v>
      </c>
    </row>
    <row r="2304" spans="1:5" x14ac:dyDescent="0.2">
      <c r="A2304" s="39">
        <v>2300</v>
      </c>
      <c r="B2304" s="40" t="s">
        <v>4911</v>
      </c>
      <c r="C2304" s="43" t="s">
        <v>4912</v>
      </c>
      <c r="D2304" s="43" t="s">
        <v>813</v>
      </c>
      <c r="E2304" s="43" t="s">
        <v>810</v>
      </c>
    </row>
    <row r="2305" spans="1:5" x14ac:dyDescent="0.2">
      <c r="A2305" s="39">
        <v>2301</v>
      </c>
      <c r="B2305" s="40" t="s">
        <v>4913</v>
      </c>
      <c r="C2305" s="43" t="s">
        <v>4914</v>
      </c>
      <c r="D2305" s="43" t="s">
        <v>4915</v>
      </c>
      <c r="E2305" s="43" t="s">
        <v>386</v>
      </c>
    </row>
    <row r="2306" spans="1:5" x14ac:dyDescent="0.2">
      <c r="A2306" s="39">
        <v>2302</v>
      </c>
      <c r="B2306" s="40" t="s">
        <v>4916</v>
      </c>
      <c r="C2306" s="43" t="s">
        <v>4917</v>
      </c>
      <c r="D2306" s="43" t="s">
        <v>4915</v>
      </c>
      <c r="E2306" s="43" t="s">
        <v>386</v>
      </c>
    </row>
    <row r="2307" spans="1:5" x14ac:dyDescent="0.2">
      <c r="A2307" s="39">
        <v>2303</v>
      </c>
      <c r="B2307" s="40" t="s">
        <v>4918</v>
      </c>
      <c r="C2307" s="43" t="s">
        <v>4919</v>
      </c>
      <c r="D2307" s="43" t="s">
        <v>4908</v>
      </c>
      <c r="E2307" s="43" t="s">
        <v>386</v>
      </c>
    </row>
    <row r="2308" spans="1:5" x14ac:dyDescent="0.2">
      <c r="A2308" s="39">
        <v>2304</v>
      </c>
      <c r="B2308" s="40" t="s">
        <v>4920</v>
      </c>
      <c r="C2308" s="43" t="s">
        <v>4921</v>
      </c>
      <c r="D2308" s="43" t="s">
        <v>4908</v>
      </c>
      <c r="E2308" s="43" t="s">
        <v>386</v>
      </c>
    </row>
    <row r="2309" spans="1:5" x14ac:dyDescent="0.2">
      <c r="A2309" s="39">
        <v>2305</v>
      </c>
      <c r="B2309" s="40" t="s">
        <v>4922</v>
      </c>
      <c r="C2309" s="43" t="s">
        <v>4923</v>
      </c>
      <c r="D2309" s="43" t="s">
        <v>4915</v>
      </c>
      <c r="E2309" s="43" t="s">
        <v>386</v>
      </c>
    </row>
    <row r="2310" spans="1:5" x14ac:dyDescent="0.2">
      <c r="A2310" s="39">
        <v>2306</v>
      </c>
      <c r="B2310" s="40" t="s">
        <v>4924</v>
      </c>
      <c r="C2310" s="43" t="s">
        <v>4925</v>
      </c>
      <c r="D2310" s="43" t="s">
        <v>654</v>
      </c>
      <c r="E2310" s="43" t="s">
        <v>599</v>
      </c>
    </row>
    <row r="2311" spans="1:5" x14ac:dyDescent="0.2">
      <c r="A2311" s="39">
        <v>2307</v>
      </c>
      <c r="B2311" s="40" t="s">
        <v>4926</v>
      </c>
      <c r="C2311" s="43" t="s">
        <v>4927</v>
      </c>
      <c r="D2311" s="43" t="s">
        <v>4928</v>
      </c>
      <c r="E2311" s="43" t="s">
        <v>475</v>
      </c>
    </row>
    <row r="2312" spans="1:5" x14ac:dyDescent="0.2">
      <c r="A2312" s="39">
        <v>2308</v>
      </c>
      <c r="B2312" s="40" t="s">
        <v>4929</v>
      </c>
      <c r="C2312" s="43" t="s">
        <v>4930</v>
      </c>
      <c r="D2312" s="43" t="s">
        <v>1047</v>
      </c>
      <c r="E2312" s="43" t="s">
        <v>409</v>
      </c>
    </row>
    <row r="2313" spans="1:5" x14ac:dyDescent="0.2">
      <c r="A2313" s="39">
        <v>2309</v>
      </c>
      <c r="B2313" s="40" t="s">
        <v>4931</v>
      </c>
      <c r="C2313" s="43" t="s">
        <v>4932</v>
      </c>
      <c r="D2313" s="43" t="s">
        <v>1036</v>
      </c>
      <c r="E2313" s="43" t="s">
        <v>559</v>
      </c>
    </row>
    <row r="2314" spans="1:5" x14ac:dyDescent="0.2">
      <c r="A2314" s="39">
        <v>2310</v>
      </c>
      <c r="B2314" s="40" t="s">
        <v>4931</v>
      </c>
      <c r="C2314" s="43" t="s">
        <v>4932</v>
      </c>
      <c r="D2314" s="43" t="s">
        <v>1036</v>
      </c>
      <c r="E2314" s="43" t="s">
        <v>466</v>
      </c>
    </row>
    <row r="2315" spans="1:5" x14ac:dyDescent="0.2">
      <c r="A2315" s="39">
        <v>2311</v>
      </c>
      <c r="B2315" s="40" t="s">
        <v>4933</v>
      </c>
      <c r="C2315" s="43" t="s">
        <v>4934</v>
      </c>
      <c r="D2315" s="43" t="s">
        <v>450</v>
      </c>
      <c r="E2315" s="43" t="s">
        <v>401</v>
      </c>
    </row>
    <row r="2316" spans="1:5" x14ac:dyDescent="0.2">
      <c r="A2316" s="39">
        <v>2312</v>
      </c>
      <c r="B2316" s="40" t="s">
        <v>4935</v>
      </c>
      <c r="C2316" s="43" t="s">
        <v>4936</v>
      </c>
      <c r="D2316" s="43" t="s">
        <v>926</v>
      </c>
      <c r="E2316" s="43" t="s">
        <v>508</v>
      </c>
    </row>
    <row r="2317" spans="1:5" x14ac:dyDescent="0.2">
      <c r="A2317" s="39">
        <v>2313</v>
      </c>
      <c r="B2317" s="40" t="s">
        <v>4937</v>
      </c>
      <c r="C2317" s="43" t="s">
        <v>4938</v>
      </c>
      <c r="D2317" s="43" t="s">
        <v>1381</v>
      </c>
      <c r="E2317" s="43" t="s">
        <v>431</v>
      </c>
    </row>
    <row r="2318" spans="1:5" x14ac:dyDescent="0.2">
      <c r="A2318" s="39">
        <v>2314</v>
      </c>
      <c r="B2318" s="40" t="s">
        <v>4939</v>
      </c>
      <c r="C2318" s="43" t="s">
        <v>4940</v>
      </c>
      <c r="D2318" s="43" t="s">
        <v>4438</v>
      </c>
      <c r="E2318" s="43" t="s">
        <v>551</v>
      </c>
    </row>
    <row r="2319" spans="1:5" x14ac:dyDescent="0.2">
      <c r="A2319" s="39">
        <v>2315</v>
      </c>
      <c r="B2319" s="40" t="s">
        <v>4941</v>
      </c>
      <c r="C2319" s="43" t="s">
        <v>4942</v>
      </c>
      <c r="D2319" s="43" t="s">
        <v>4943</v>
      </c>
      <c r="E2319" s="43" t="s">
        <v>627</v>
      </c>
    </row>
    <row r="2320" spans="1:5" x14ac:dyDescent="0.2">
      <c r="A2320" s="39">
        <v>2316</v>
      </c>
      <c r="B2320" s="40" t="s">
        <v>4944</v>
      </c>
      <c r="C2320" s="43" t="s">
        <v>4945</v>
      </c>
      <c r="D2320" s="43" t="s">
        <v>385</v>
      </c>
      <c r="E2320" s="43" t="s">
        <v>762</v>
      </c>
    </row>
    <row r="2321" spans="1:5" x14ac:dyDescent="0.2">
      <c r="A2321" s="39">
        <v>2317</v>
      </c>
      <c r="B2321" s="40" t="s">
        <v>4946</v>
      </c>
      <c r="C2321" s="43" t="s">
        <v>4947</v>
      </c>
      <c r="D2321" s="43" t="s">
        <v>607</v>
      </c>
      <c r="E2321" s="43" t="s">
        <v>547</v>
      </c>
    </row>
    <row r="2322" spans="1:5" x14ac:dyDescent="0.2">
      <c r="A2322" s="39">
        <v>2318</v>
      </c>
      <c r="B2322" s="40" t="s">
        <v>4948</v>
      </c>
      <c r="C2322" s="43" t="s">
        <v>4949</v>
      </c>
      <c r="D2322" s="43" t="s">
        <v>857</v>
      </c>
      <c r="E2322" s="43" t="s">
        <v>471</v>
      </c>
    </row>
    <row r="2323" spans="1:5" x14ac:dyDescent="0.2">
      <c r="A2323" s="39">
        <v>2319</v>
      </c>
      <c r="B2323" s="40" t="s">
        <v>4950</v>
      </c>
      <c r="C2323" s="43" t="s">
        <v>4951</v>
      </c>
      <c r="D2323" s="43" t="s">
        <v>1306</v>
      </c>
      <c r="E2323" s="43" t="s">
        <v>297</v>
      </c>
    </row>
    <row r="2324" spans="1:5" x14ac:dyDescent="0.2">
      <c r="A2324" s="39">
        <v>2320</v>
      </c>
      <c r="B2324" s="40" t="s">
        <v>4952</v>
      </c>
      <c r="C2324" s="43" t="s">
        <v>4953</v>
      </c>
      <c r="D2324" s="43" t="s">
        <v>683</v>
      </c>
      <c r="E2324" s="43" t="s">
        <v>499</v>
      </c>
    </row>
    <row r="2325" spans="1:5" x14ac:dyDescent="0.2">
      <c r="A2325" s="39">
        <v>2321</v>
      </c>
      <c r="B2325" s="40" t="s">
        <v>4954</v>
      </c>
      <c r="C2325" s="43" t="s">
        <v>4955</v>
      </c>
      <c r="D2325" s="43" t="s">
        <v>626</v>
      </c>
      <c r="E2325" s="43" t="s">
        <v>627</v>
      </c>
    </row>
    <row r="2326" spans="1:5" x14ac:dyDescent="0.2">
      <c r="A2326" s="39">
        <v>2322</v>
      </c>
      <c r="B2326" s="40" t="s">
        <v>4956</v>
      </c>
      <c r="C2326" s="43" t="s">
        <v>4957</v>
      </c>
      <c r="D2326" s="43" t="s">
        <v>1668</v>
      </c>
      <c r="E2326" s="43" t="s">
        <v>397</v>
      </c>
    </row>
    <row r="2327" spans="1:5" x14ac:dyDescent="0.2">
      <c r="A2327" s="39">
        <v>2323</v>
      </c>
      <c r="B2327" s="40" t="s">
        <v>4958</v>
      </c>
      <c r="C2327" s="43" t="s">
        <v>4959</v>
      </c>
      <c r="D2327" s="43" t="s">
        <v>450</v>
      </c>
      <c r="E2327" s="43" t="s">
        <v>401</v>
      </c>
    </row>
    <row r="2328" spans="1:5" x14ac:dyDescent="0.2">
      <c r="A2328" s="39">
        <v>2324</v>
      </c>
      <c r="B2328" s="40" t="s">
        <v>4960</v>
      </c>
      <c r="C2328" s="43" t="s">
        <v>4961</v>
      </c>
      <c r="D2328" s="43" t="s">
        <v>709</v>
      </c>
      <c r="E2328" s="43" t="s">
        <v>525</v>
      </c>
    </row>
    <row r="2329" spans="1:5" x14ac:dyDescent="0.2">
      <c r="A2329" s="39">
        <v>2325</v>
      </c>
      <c r="B2329" s="40" t="s">
        <v>4962</v>
      </c>
      <c r="C2329" s="43" t="s">
        <v>4963</v>
      </c>
      <c r="D2329" s="43" t="s">
        <v>470</v>
      </c>
      <c r="E2329" s="43" t="s">
        <v>471</v>
      </c>
    </row>
    <row r="2330" spans="1:5" x14ac:dyDescent="0.2">
      <c r="A2330" s="39">
        <v>2326</v>
      </c>
      <c r="B2330" s="40" t="s">
        <v>4964</v>
      </c>
      <c r="C2330" s="43" t="s">
        <v>4965</v>
      </c>
      <c r="D2330" s="43" t="s">
        <v>470</v>
      </c>
      <c r="E2330" s="43" t="s">
        <v>471</v>
      </c>
    </row>
    <row r="2331" spans="1:5" x14ac:dyDescent="0.2">
      <c r="A2331" s="39">
        <v>2327</v>
      </c>
      <c r="B2331" s="40" t="s">
        <v>4966</v>
      </c>
      <c r="C2331" s="43" t="s">
        <v>4967</v>
      </c>
      <c r="D2331" s="43" t="s">
        <v>4968</v>
      </c>
      <c r="E2331" s="43" t="s">
        <v>525</v>
      </c>
    </row>
    <row r="2332" spans="1:5" x14ac:dyDescent="0.2">
      <c r="A2332" s="39">
        <v>2328</v>
      </c>
      <c r="B2332" s="40" t="s">
        <v>4969</v>
      </c>
      <c r="C2332" s="43" t="s">
        <v>4970</v>
      </c>
      <c r="D2332" s="43" t="s">
        <v>3694</v>
      </c>
      <c r="E2332" s="43" t="s">
        <v>299</v>
      </c>
    </row>
    <row r="2333" spans="1:5" x14ac:dyDescent="0.2">
      <c r="A2333" s="39">
        <v>2329</v>
      </c>
      <c r="B2333" s="40" t="s">
        <v>4971</v>
      </c>
      <c r="C2333" s="43" t="s">
        <v>4972</v>
      </c>
      <c r="D2333" s="43" t="s">
        <v>4170</v>
      </c>
      <c r="E2333" s="43" t="s">
        <v>424</v>
      </c>
    </row>
    <row r="2334" spans="1:5" x14ac:dyDescent="0.2">
      <c r="A2334" s="39">
        <v>2330</v>
      </c>
      <c r="B2334" s="40" t="s">
        <v>4973</v>
      </c>
      <c r="C2334" s="43" t="s">
        <v>4974</v>
      </c>
      <c r="D2334" s="43" t="s">
        <v>3069</v>
      </c>
      <c r="E2334" s="43" t="s">
        <v>810</v>
      </c>
    </row>
    <row r="2335" spans="1:5" x14ac:dyDescent="0.2">
      <c r="A2335" s="39">
        <v>2331</v>
      </c>
      <c r="B2335" s="40" t="s">
        <v>4975</v>
      </c>
      <c r="C2335" s="43" t="s">
        <v>129</v>
      </c>
      <c r="D2335" s="43" t="s">
        <v>806</v>
      </c>
      <c r="E2335" s="43" t="s">
        <v>297</v>
      </c>
    </row>
    <row r="2336" spans="1:5" x14ac:dyDescent="0.2">
      <c r="A2336" s="39">
        <v>2332</v>
      </c>
      <c r="B2336" s="40" t="s">
        <v>4976</v>
      </c>
      <c r="C2336" s="43" t="s">
        <v>129</v>
      </c>
      <c r="D2336" s="43" t="s">
        <v>1036</v>
      </c>
      <c r="E2336" s="43" t="s">
        <v>512</v>
      </c>
    </row>
    <row r="2337" spans="1:5" x14ac:dyDescent="0.2">
      <c r="A2337" s="39">
        <v>2333</v>
      </c>
      <c r="B2337" s="40" t="s">
        <v>4977</v>
      </c>
      <c r="C2337" s="43" t="s">
        <v>4978</v>
      </c>
      <c r="D2337" s="43" t="s">
        <v>1381</v>
      </c>
      <c r="E2337" s="43" t="s">
        <v>431</v>
      </c>
    </row>
    <row r="2338" spans="1:5" x14ac:dyDescent="0.2">
      <c r="A2338" s="39">
        <v>2334</v>
      </c>
      <c r="B2338" s="40" t="s">
        <v>4979</v>
      </c>
      <c r="C2338" s="43" t="s">
        <v>4980</v>
      </c>
      <c r="D2338" s="43" t="s">
        <v>3177</v>
      </c>
      <c r="E2338" s="43" t="s">
        <v>298</v>
      </c>
    </row>
    <row r="2339" spans="1:5" x14ac:dyDescent="0.2">
      <c r="A2339" s="39">
        <v>2335</v>
      </c>
      <c r="B2339" s="40" t="s">
        <v>4981</v>
      </c>
      <c r="C2339" s="43" t="s">
        <v>4982</v>
      </c>
      <c r="D2339" s="43" t="s">
        <v>4983</v>
      </c>
      <c r="E2339" s="43" t="s">
        <v>525</v>
      </c>
    </row>
    <row r="2340" spans="1:5" x14ac:dyDescent="0.2">
      <c r="A2340" s="39">
        <v>2336</v>
      </c>
      <c r="B2340" s="40" t="s">
        <v>4984</v>
      </c>
      <c r="C2340" s="43" t="s">
        <v>4985</v>
      </c>
      <c r="D2340" s="43" t="s">
        <v>427</v>
      </c>
      <c r="E2340" s="43" t="s">
        <v>302</v>
      </c>
    </row>
    <row r="2341" spans="1:5" x14ac:dyDescent="0.2">
      <c r="A2341" s="39">
        <v>2337</v>
      </c>
      <c r="B2341" s="40" t="s">
        <v>4986</v>
      </c>
      <c r="C2341" s="43" t="s">
        <v>4987</v>
      </c>
      <c r="D2341" s="43" t="s">
        <v>583</v>
      </c>
      <c r="E2341" s="43" t="s">
        <v>516</v>
      </c>
    </row>
    <row r="2342" spans="1:5" x14ac:dyDescent="0.2">
      <c r="A2342" s="39">
        <v>2338</v>
      </c>
      <c r="B2342" s="40" t="s">
        <v>4988</v>
      </c>
      <c r="C2342" s="43" t="s">
        <v>4989</v>
      </c>
      <c r="D2342" s="43" t="s">
        <v>1293</v>
      </c>
      <c r="E2342" s="43" t="s">
        <v>386</v>
      </c>
    </row>
    <row r="2343" spans="1:5" x14ac:dyDescent="0.2">
      <c r="A2343" s="39">
        <v>2339</v>
      </c>
      <c r="B2343" s="40" t="s">
        <v>4990</v>
      </c>
      <c r="C2343" s="43" t="s">
        <v>4991</v>
      </c>
      <c r="D2343" s="43" t="s">
        <v>1090</v>
      </c>
      <c r="E2343" s="43" t="s">
        <v>731</v>
      </c>
    </row>
    <row r="2344" spans="1:5" x14ac:dyDescent="0.2">
      <c r="A2344" s="39">
        <v>2340</v>
      </c>
      <c r="B2344" s="40" t="s">
        <v>4992</v>
      </c>
      <c r="C2344" s="43" t="s">
        <v>4993</v>
      </c>
      <c r="D2344" s="43" t="s">
        <v>1033</v>
      </c>
      <c r="E2344" s="43" t="s">
        <v>731</v>
      </c>
    </row>
    <row r="2345" spans="1:5" x14ac:dyDescent="0.2">
      <c r="A2345" s="39">
        <v>2341</v>
      </c>
      <c r="B2345" s="40" t="s">
        <v>4992</v>
      </c>
      <c r="C2345" s="43" t="s">
        <v>4993</v>
      </c>
      <c r="D2345" s="43" t="s">
        <v>1033</v>
      </c>
      <c r="E2345" s="43" t="s">
        <v>547</v>
      </c>
    </row>
    <row r="2346" spans="1:5" x14ac:dyDescent="0.2">
      <c r="A2346" s="39">
        <v>2342</v>
      </c>
      <c r="B2346" s="40" t="s">
        <v>4994</v>
      </c>
      <c r="C2346" s="43" t="s">
        <v>4995</v>
      </c>
      <c r="D2346" s="43" t="s">
        <v>1036</v>
      </c>
      <c r="E2346" s="43" t="s">
        <v>512</v>
      </c>
    </row>
    <row r="2347" spans="1:5" x14ac:dyDescent="0.2">
      <c r="A2347" s="39">
        <v>2343</v>
      </c>
      <c r="B2347" s="40" t="s">
        <v>4996</v>
      </c>
      <c r="C2347" s="43" t="s">
        <v>4997</v>
      </c>
      <c r="D2347" s="43" t="s">
        <v>1646</v>
      </c>
      <c r="E2347" s="43" t="s">
        <v>541</v>
      </c>
    </row>
    <row r="2348" spans="1:5" x14ac:dyDescent="0.2">
      <c r="A2348" s="39">
        <v>2344</v>
      </c>
      <c r="B2348" s="40" t="s">
        <v>4998</v>
      </c>
      <c r="C2348" s="43" t="s">
        <v>4999</v>
      </c>
      <c r="D2348" s="43" t="s">
        <v>683</v>
      </c>
      <c r="E2348" s="43" t="s">
        <v>466</v>
      </c>
    </row>
    <row r="2349" spans="1:5" x14ac:dyDescent="0.2">
      <c r="A2349" s="39">
        <v>2345</v>
      </c>
      <c r="B2349" s="40" t="s">
        <v>5000</v>
      </c>
      <c r="C2349" s="43" t="s">
        <v>5001</v>
      </c>
      <c r="D2349" s="43" t="s">
        <v>683</v>
      </c>
      <c r="E2349" s="43" t="s">
        <v>499</v>
      </c>
    </row>
    <row r="2350" spans="1:5" x14ac:dyDescent="0.2">
      <c r="A2350" s="39">
        <v>2346</v>
      </c>
      <c r="B2350" s="40" t="s">
        <v>5000</v>
      </c>
      <c r="C2350" s="43" t="s">
        <v>5001</v>
      </c>
      <c r="D2350" s="43" t="s">
        <v>683</v>
      </c>
      <c r="E2350" s="43" t="s">
        <v>466</v>
      </c>
    </row>
    <row r="2351" spans="1:5" x14ac:dyDescent="0.2">
      <c r="A2351" s="39">
        <v>2347</v>
      </c>
      <c r="B2351" s="40" t="s">
        <v>5002</v>
      </c>
      <c r="C2351" s="43" t="s">
        <v>5003</v>
      </c>
      <c r="D2351" s="43" t="s">
        <v>683</v>
      </c>
      <c r="E2351" s="43" t="s">
        <v>466</v>
      </c>
    </row>
    <row r="2352" spans="1:5" x14ac:dyDescent="0.2">
      <c r="A2352" s="39">
        <v>2348</v>
      </c>
      <c r="B2352" s="40" t="s">
        <v>5004</v>
      </c>
      <c r="C2352" s="43" t="s">
        <v>53</v>
      </c>
      <c r="D2352" s="43" t="s">
        <v>5005</v>
      </c>
      <c r="E2352" s="43" t="s">
        <v>287</v>
      </c>
    </row>
    <row r="2353" spans="1:5" x14ac:dyDescent="0.2">
      <c r="A2353" s="39">
        <v>2349</v>
      </c>
      <c r="B2353" s="40" t="s">
        <v>5006</v>
      </c>
      <c r="C2353" s="43" t="s">
        <v>5007</v>
      </c>
      <c r="D2353" s="43" t="s">
        <v>5005</v>
      </c>
      <c r="E2353" s="43" t="s">
        <v>287</v>
      </c>
    </row>
    <row r="2354" spans="1:5" x14ac:dyDescent="0.2">
      <c r="A2354" s="39">
        <v>2350</v>
      </c>
      <c r="B2354" s="40" t="s">
        <v>5008</v>
      </c>
      <c r="C2354" s="43" t="s">
        <v>5009</v>
      </c>
      <c r="D2354" s="43" t="s">
        <v>393</v>
      </c>
      <c r="E2354" s="43" t="s">
        <v>386</v>
      </c>
    </row>
    <row r="2355" spans="1:5" x14ac:dyDescent="0.2">
      <c r="A2355" s="39">
        <v>2351</v>
      </c>
      <c r="B2355" s="40" t="s">
        <v>5010</v>
      </c>
      <c r="C2355" s="43" t="s">
        <v>5011</v>
      </c>
      <c r="D2355" s="43" t="s">
        <v>1228</v>
      </c>
      <c r="E2355" s="43" t="s">
        <v>499</v>
      </c>
    </row>
    <row r="2356" spans="1:5" x14ac:dyDescent="0.2">
      <c r="A2356" s="39">
        <v>2352</v>
      </c>
      <c r="B2356" s="40" t="s">
        <v>5010</v>
      </c>
      <c r="C2356" s="43" t="s">
        <v>5011</v>
      </c>
      <c r="D2356" s="43" t="s">
        <v>1228</v>
      </c>
      <c r="E2356" s="43" t="s">
        <v>466</v>
      </c>
    </row>
    <row r="2357" spans="1:5" x14ac:dyDescent="0.2">
      <c r="A2357" s="39">
        <v>2353</v>
      </c>
      <c r="B2357" s="40" t="s">
        <v>5012</v>
      </c>
      <c r="C2357" s="43" t="s">
        <v>5013</v>
      </c>
      <c r="D2357" s="43" t="s">
        <v>1228</v>
      </c>
      <c r="E2357" s="43" t="s">
        <v>499</v>
      </c>
    </row>
    <row r="2358" spans="1:5" x14ac:dyDescent="0.2">
      <c r="A2358" s="39">
        <v>2354</v>
      </c>
      <c r="B2358" s="40" t="s">
        <v>5014</v>
      </c>
      <c r="C2358" s="43" t="s">
        <v>5015</v>
      </c>
      <c r="D2358" s="43" t="s">
        <v>1439</v>
      </c>
      <c r="E2358" s="43" t="s">
        <v>525</v>
      </c>
    </row>
    <row r="2359" spans="1:5" x14ac:dyDescent="0.2">
      <c r="A2359" s="39">
        <v>2355</v>
      </c>
      <c r="B2359" s="40" t="s">
        <v>5016</v>
      </c>
      <c r="C2359" s="43" t="s">
        <v>5017</v>
      </c>
      <c r="D2359" s="43" t="s">
        <v>1439</v>
      </c>
      <c r="E2359" s="43" t="s">
        <v>525</v>
      </c>
    </row>
    <row r="2360" spans="1:5" x14ac:dyDescent="0.2">
      <c r="A2360" s="39">
        <v>2356</v>
      </c>
      <c r="B2360" s="40" t="s">
        <v>5018</v>
      </c>
      <c r="C2360" s="43" t="s">
        <v>5019</v>
      </c>
      <c r="D2360" s="43" t="s">
        <v>554</v>
      </c>
      <c r="E2360" s="43" t="s">
        <v>555</v>
      </c>
    </row>
    <row r="2361" spans="1:5" x14ac:dyDescent="0.2">
      <c r="A2361" s="39">
        <v>2357</v>
      </c>
      <c r="B2361" s="40" t="s">
        <v>5020</v>
      </c>
      <c r="C2361" s="43" t="s">
        <v>89</v>
      </c>
      <c r="D2361" s="43" t="s">
        <v>2058</v>
      </c>
      <c r="E2361" s="43" t="s">
        <v>297</v>
      </c>
    </row>
    <row r="2362" spans="1:5" x14ac:dyDescent="0.2">
      <c r="A2362" s="39">
        <v>2358</v>
      </c>
      <c r="B2362" s="40" t="s">
        <v>5021</v>
      </c>
      <c r="C2362" s="43" t="s">
        <v>5022</v>
      </c>
      <c r="D2362" s="43" t="s">
        <v>540</v>
      </c>
      <c r="E2362" s="43" t="s">
        <v>541</v>
      </c>
    </row>
    <row r="2363" spans="1:5" x14ac:dyDescent="0.2">
      <c r="A2363" s="39">
        <v>2359</v>
      </c>
      <c r="B2363" s="40" t="s">
        <v>5023</v>
      </c>
      <c r="C2363" s="43" t="s">
        <v>5024</v>
      </c>
      <c r="D2363" s="43" t="s">
        <v>1246</v>
      </c>
      <c r="E2363" s="43" t="s">
        <v>462</v>
      </c>
    </row>
    <row r="2364" spans="1:5" x14ac:dyDescent="0.2">
      <c r="A2364" s="39">
        <v>2360</v>
      </c>
      <c r="B2364" s="40" t="s">
        <v>5025</v>
      </c>
      <c r="C2364" s="43" t="s">
        <v>5026</v>
      </c>
      <c r="D2364" s="43" t="s">
        <v>1235</v>
      </c>
      <c r="E2364" s="43" t="s">
        <v>462</v>
      </c>
    </row>
    <row r="2365" spans="1:5" x14ac:dyDescent="0.2">
      <c r="A2365" s="39">
        <v>2361</v>
      </c>
      <c r="B2365" s="40" t="s">
        <v>5027</v>
      </c>
      <c r="C2365" s="43" t="s">
        <v>363</v>
      </c>
      <c r="D2365" s="43" t="s">
        <v>3329</v>
      </c>
      <c r="E2365" s="43" t="s">
        <v>312</v>
      </c>
    </row>
    <row r="2366" spans="1:5" x14ac:dyDescent="0.2">
      <c r="A2366" s="39">
        <v>2362</v>
      </c>
      <c r="B2366" s="40" t="s">
        <v>5027</v>
      </c>
      <c r="C2366" s="43" t="s">
        <v>363</v>
      </c>
      <c r="D2366" s="43" t="s">
        <v>3329</v>
      </c>
      <c r="E2366" s="43" t="s">
        <v>302</v>
      </c>
    </row>
    <row r="2367" spans="1:5" x14ac:dyDescent="0.2">
      <c r="A2367" s="39">
        <v>2363</v>
      </c>
      <c r="B2367" s="40" t="s">
        <v>5028</v>
      </c>
      <c r="C2367" s="43" t="s">
        <v>5029</v>
      </c>
      <c r="D2367" s="43" t="s">
        <v>2058</v>
      </c>
      <c r="E2367" s="43" t="s">
        <v>297</v>
      </c>
    </row>
    <row r="2368" spans="1:5" x14ac:dyDescent="0.2">
      <c r="A2368" s="39">
        <v>2364</v>
      </c>
      <c r="B2368" s="40" t="s">
        <v>5030</v>
      </c>
      <c r="C2368" s="43" t="s">
        <v>5031</v>
      </c>
      <c r="D2368" s="43" t="s">
        <v>5032</v>
      </c>
      <c r="E2368" s="43" t="s">
        <v>295</v>
      </c>
    </row>
    <row r="2369" spans="1:5" x14ac:dyDescent="0.2">
      <c r="A2369" s="39">
        <v>2365</v>
      </c>
      <c r="B2369" s="40" t="s">
        <v>5033</v>
      </c>
      <c r="C2369" s="43" t="s">
        <v>5034</v>
      </c>
      <c r="D2369" s="43" t="s">
        <v>1789</v>
      </c>
      <c r="E2369" s="43" t="s">
        <v>661</v>
      </c>
    </row>
    <row r="2370" spans="1:5" x14ac:dyDescent="0.2">
      <c r="A2370" s="39">
        <v>2366</v>
      </c>
      <c r="B2370" s="40" t="s">
        <v>5035</v>
      </c>
      <c r="C2370" s="43" t="s">
        <v>5036</v>
      </c>
      <c r="D2370" s="43" t="s">
        <v>558</v>
      </c>
      <c r="E2370" s="43" t="s">
        <v>559</v>
      </c>
    </row>
    <row r="2371" spans="1:5" x14ac:dyDescent="0.2">
      <c r="A2371" s="39">
        <v>2367</v>
      </c>
      <c r="B2371" s="40" t="s">
        <v>5037</v>
      </c>
      <c r="C2371" s="43" t="s">
        <v>5038</v>
      </c>
      <c r="D2371" s="43" t="s">
        <v>1897</v>
      </c>
      <c r="E2371" s="43" t="s">
        <v>304</v>
      </c>
    </row>
    <row r="2372" spans="1:5" x14ac:dyDescent="0.2">
      <c r="A2372" s="39">
        <v>2368</v>
      </c>
      <c r="B2372" s="40" t="s">
        <v>5039</v>
      </c>
      <c r="C2372" s="43" t="s">
        <v>5040</v>
      </c>
      <c r="D2372" s="43" t="s">
        <v>3884</v>
      </c>
      <c r="E2372" s="43" t="s">
        <v>525</v>
      </c>
    </row>
    <row r="2373" spans="1:5" x14ac:dyDescent="0.2">
      <c r="A2373" s="39">
        <v>2369</v>
      </c>
      <c r="B2373" s="40" t="s">
        <v>5041</v>
      </c>
      <c r="C2373" s="43" t="s">
        <v>5042</v>
      </c>
      <c r="D2373" s="43" t="s">
        <v>2541</v>
      </c>
      <c r="E2373" s="43" t="s">
        <v>508</v>
      </c>
    </row>
    <row r="2374" spans="1:5" x14ac:dyDescent="0.2">
      <c r="A2374" s="39">
        <v>2370</v>
      </c>
      <c r="B2374" s="40" t="s">
        <v>5043</v>
      </c>
      <c r="C2374" s="43" t="s">
        <v>5044</v>
      </c>
      <c r="D2374" s="43" t="s">
        <v>1762</v>
      </c>
      <c r="E2374" s="43" t="s">
        <v>301</v>
      </c>
    </row>
    <row r="2375" spans="1:5" x14ac:dyDescent="0.2">
      <c r="A2375" s="39">
        <v>2371</v>
      </c>
      <c r="B2375" s="40" t="s">
        <v>5045</v>
      </c>
      <c r="C2375" s="43" t="s">
        <v>5046</v>
      </c>
      <c r="D2375" s="43" t="s">
        <v>375</v>
      </c>
      <c r="E2375" s="43" t="s">
        <v>376</v>
      </c>
    </row>
    <row r="2376" spans="1:5" x14ac:dyDescent="0.2">
      <c r="A2376" s="39">
        <v>2372</v>
      </c>
      <c r="B2376" s="40" t="s">
        <v>5047</v>
      </c>
      <c r="C2376" s="43" t="s">
        <v>5048</v>
      </c>
      <c r="D2376" s="43" t="s">
        <v>813</v>
      </c>
      <c r="E2376" s="43" t="s">
        <v>810</v>
      </c>
    </row>
    <row r="2377" spans="1:5" x14ac:dyDescent="0.2">
      <c r="A2377" s="39">
        <v>2373</v>
      </c>
      <c r="B2377" s="40" t="s">
        <v>5049</v>
      </c>
      <c r="C2377" s="43" t="s">
        <v>5050</v>
      </c>
      <c r="D2377" s="43" t="s">
        <v>1012</v>
      </c>
      <c r="E2377" s="43" t="s">
        <v>661</v>
      </c>
    </row>
    <row r="2378" spans="1:5" x14ac:dyDescent="0.2">
      <c r="A2378" s="39">
        <v>2374</v>
      </c>
      <c r="B2378" s="40" t="s">
        <v>5051</v>
      </c>
      <c r="C2378" s="43" t="s">
        <v>5052</v>
      </c>
      <c r="D2378" s="43" t="s">
        <v>683</v>
      </c>
      <c r="E2378" s="43" t="s">
        <v>466</v>
      </c>
    </row>
    <row r="2379" spans="1:5" x14ac:dyDescent="0.2">
      <c r="A2379" s="39">
        <v>2375</v>
      </c>
      <c r="B2379" s="40" t="s">
        <v>5053</v>
      </c>
      <c r="C2379" s="43" t="s">
        <v>5054</v>
      </c>
      <c r="D2379" s="43" t="s">
        <v>683</v>
      </c>
      <c r="E2379" s="43" t="s">
        <v>466</v>
      </c>
    </row>
    <row r="2380" spans="1:5" x14ac:dyDescent="0.2">
      <c r="A2380" s="39">
        <v>2376</v>
      </c>
      <c r="B2380" s="40" t="s">
        <v>5055</v>
      </c>
      <c r="C2380" s="43" t="s">
        <v>5056</v>
      </c>
      <c r="D2380" s="43" t="s">
        <v>3522</v>
      </c>
      <c r="E2380" s="43" t="s">
        <v>731</v>
      </c>
    </row>
    <row r="2381" spans="1:5" x14ac:dyDescent="0.2">
      <c r="A2381" s="39">
        <v>2377</v>
      </c>
      <c r="B2381" s="40" t="s">
        <v>5057</v>
      </c>
      <c r="C2381" s="43" t="s">
        <v>5058</v>
      </c>
      <c r="D2381" s="43" t="s">
        <v>2403</v>
      </c>
      <c r="E2381" s="43" t="s">
        <v>481</v>
      </c>
    </row>
    <row r="2382" spans="1:5" x14ac:dyDescent="0.2">
      <c r="A2382" s="39">
        <v>2378</v>
      </c>
      <c r="B2382" s="40" t="s">
        <v>5059</v>
      </c>
      <c r="C2382" s="43" t="s">
        <v>5060</v>
      </c>
      <c r="D2382" s="43" t="s">
        <v>2709</v>
      </c>
      <c r="E2382" s="43" t="s">
        <v>300</v>
      </c>
    </row>
    <row r="2383" spans="1:5" x14ac:dyDescent="0.2">
      <c r="A2383" s="39">
        <v>2379</v>
      </c>
      <c r="B2383" s="40" t="s">
        <v>5059</v>
      </c>
      <c r="C2383" s="43" t="s">
        <v>5060</v>
      </c>
      <c r="D2383" s="43" t="s">
        <v>2709</v>
      </c>
      <c r="E2383" s="43" t="s">
        <v>303</v>
      </c>
    </row>
    <row r="2384" spans="1:5" x14ac:dyDescent="0.2">
      <c r="A2384" s="39">
        <v>2380</v>
      </c>
      <c r="B2384" s="40" t="s">
        <v>5061</v>
      </c>
      <c r="C2384" s="43" t="s">
        <v>5062</v>
      </c>
      <c r="D2384" s="43" t="s">
        <v>3507</v>
      </c>
      <c r="E2384" s="43" t="s">
        <v>525</v>
      </c>
    </row>
    <row r="2385" spans="1:5" x14ac:dyDescent="0.2">
      <c r="A2385" s="39">
        <v>2381</v>
      </c>
      <c r="B2385" s="40" t="s">
        <v>5063</v>
      </c>
      <c r="C2385" s="43" t="s">
        <v>5064</v>
      </c>
      <c r="D2385" s="43" t="s">
        <v>1093</v>
      </c>
      <c r="E2385" s="43" t="s">
        <v>525</v>
      </c>
    </row>
    <row r="2386" spans="1:5" x14ac:dyDescent="0.2">
      <c r="A2386" s="39">
        <v>2382</v>
      </c>
      <c r="B2386" s="40" t="s">
        <v>5065</v>
      </c>
      <c r="C2386" s="43" t="s">
        <v>5066</v>
      </c>
      <c r="D2386" s="43" t="s">
        <v>1172</v>
      </c>
      <c r="E2386" s="43" t="s">
        <v>424</v>
      </c>
    </row>
    <row r="2387" spans="1:5" x14ac:dyDescent="0.2">
      <c r="A2387" s="39">
        <v>2383</v>
      </c>
      <c r="B2387" s="40" t="s">
        <v>5067</v>
      </c>
      <c r="C2387" s="43" t="s">
        <v>5068</v>
      </c>
      <c r="D2387" s="43" t="s">
        <v>1126</v>
      </c>
      <c r="E2387" s="43" t="s">
        <v>551</v>
      </c>
    </row>
    <row r="2388" spans="1:5" x14ac:dyDescent="0.2">
      <c r="A2388" s="39">
        <v>2384</v>
      </c>
      <c r="B2388" s="40" t="s">
        <v>5069</v>
      </c>
      <c r="C2388" s="43" t="s">
        <v>5070</v>
      </c>
      <c r="D2388" s="43" t="s">
        <v>1126</v>
      </c>
      <c r="E2388" s="43" t="s">
        <v>555</v>
      </c>
    </row>
    <row r="2389" spans="1:5" x14ac:dyDescent="0.2">
      <c r="A2389" s="39">
        <v>2385</v>
      </c>
      <c r="B2389" s="40" t="s">
        <v>5071</v>
      </c>
      <c r="C2389" s="43" t="s">
        <v>5072</v>
      </c>
      <c r="D2389" s="43" t="s">
        <v>1005</v>
      </c>
      <c r="E2389" s="43" t="s">
        <v>525</v>
      </c>
    </row>
    <row r="2390" spans="1:5" x14ac:dyDescent="0.2">
      <c r="A2390" s="39">
        <v>2386</v>
      </c>
      <c r="B2390" s="40" t="s">
        <v>5073</v>
      </c>
      <c r="C2390" s="43" t="s">
        <v>5074</v>
      </c>
      <c r="D2390" s="43" t="s">
        <v>612</v>
      </c>
      <c r="E2390" s="43" t="s">
        <v>613</v>
      </c>
    </row>
    <row r="2391" spans="1:5" x14ac:dyDescent="0.2">
      <c r="A2391" s="39">
        <v>2387</v>
      </c>
      <c r="B2391" s="40" t="s">
        <v>5075</v>
      </c>
      <c r="C2391" s="43" t="s">
        <v>5076</v>
      </c>
      <c r="D2391" s="43" t="s">
        <v>5077</v>
      </c>
      <c r="E2391" s="43" t="s">
        <v>301</v>
      </c>
    </row>
    <row r="2392" spans="1:5" x14ac:dyDescent="0.2">
      <c r="A2392" s="39">
        <v>2388</v>
      </c>
      <c r="B2392" s="40" t="s">
        <v>5078</v>
      </c>
      <c r="C2392" s="43" t="s">
        <v>5079</v>
      </c>
      <c r="D2392" s="43" t="s">
        <v>5080</v>
      </c>
      <c r="E2392" s="43" t="s">
        <v>301</v>
      </c>
    </row>
    <row r="2393" spans="1:5" x14ac:dyDescent="0.2">
      <c r="A2393" s="39">
        <v>2389</v>
      </c>
      <c r="B2393" s="40" t="s">
        <v>5081</v>
      </c>
      <c r="C2393" s="43" t="s">
        <v>5082</v>
      </c>
      <c r="D2393" s="43" t="s">
        <v>1090</v>
      </c>
      <c r="E2393" s="43" t="s">
        <v>731</v>
      </c>
    </row>
    <row r="2394" spans="1:5" x14ac:dyDescent="0.2">
      <c r="A2394" s="39">
        <v>2390</v>
      </c>
      <c r="B2394" s="40" t="s">
        <v>5083</v>
      </c>
      <c r="C2394" s="43" t="s">
        <v>5084</v>
      </c>
      <c r="D2394" s="43" t="s">
        <v>3507</v>
      </c>
      <c r="E2394" s="43" t="s">
        <v>525</v>
      </c>
    </row>
    <row r="2395" spans="1:5" x14ac:dyDescent="0.2">
      <c r="A2395" s="39">
        <v>2391</v>
      </c>
      <c r="B2395" s="40" t="s">
        <v>5085</v>
      </c>
      <c r="C2395" s="43" t="s">
        <v>5086</v>
      </c>
      <c r="D2395" s="43" t="s">
        <v>5087</v>
      </c>
      <c r="E2395" s="43" t="s">
        <v>386</v>
      </c>
    </row>
    <row r="2396" spans="1:5" x14ac:dyDescent="0.2">
      <c r="A2396" s="39">
        <v>2392</v>
      </c>
      <c r="B2396" s="40" t="s">
        <v>5085</v>
      </c>
      <c r="C2396" s="43" t="s">
        <v>5086</v>
      </c>
      <c r="D2396" s="43" t="s">
        <v>5087</v>
      </c>
      <c r="E2396" s="43" t="s">
        <v>676</v>
      </c>
    </row>
    <row r="2397" spans="1:5" x14ac:dyDescent="0.2">
      <c r="A2397" s="39">
        <v>2393</v>
      </c>
      <c r="B2397" s="40" t="s">
        <v>5085</v>
      </c>
      <c r="C2397" s="43" t="s">
        <v>5086</v>
      </c>
      <c r="D2397" s="43" t="s">
        <v>5087</v>
      </c>
      <c r="E2397" s="43" t="s">
        <v>409</v>
      </c>
    </row>
    <row r="2398" spans="1:5" x14ac:dyDescent="0.2">
      <c r="A2398" s="39">
        <v>2394</v>
      </c>
      <c r="B2398" s="40" t="s">
        <v>5088</v>
      </c>
      <c r="C2398" s="43" t="s">
        <v>5089</v>
      </c>
      <c r="D2398" s="43" t="s">
        <v>1762</v>
      </c>
      <c r="E2398" s="43" t="s">
        <v>301</v>
      </c>
    </row>
    <row r="2399" spans="1:5" x14ac:dyDescent="0.2">
      <c r="A2399" s="39">
        <v>2395</v>
      </c>
      <c r="B2399" s="40" t="s">
        <v>5090</v>
      </c>
      <c r="C2399" s="43" t="s">
        <v>91</v>
      </c>
      <c r="D2399" s="43" t="s">
        <v>2955</v>
      </c>
      <c r="E2399" s="43" t="s">
        <v>293</v>
      </c>
    </row>
    <row r="2400" spans="1:5" x14ac:dyDescent="0.2">
      <c r="A2400" s="39">
        <v>2396</v>
      </c>
      <c r="B2400" s="40" t="s">
        <v>5091</v>
      </c>
      <c r="C2400" s="43" t="s">
        <v>5092</v>
      </c>
      <c r="D2400" s="43" t="s">
        <v>5093</v>
      </c>
      <c r="E2400" s="43" t="s">
        <v>291</v>
      </c>
    </row>
    <row r="2401" spans="1:5" x14ac:dyDescent="0.2">
      <c r="A2401" s="39">
        <v>2397</v>
      </c>
      <c r="B2401" s="40" t="s">
        <v>5094</v>
      </c>
      <c r="C2401" s="43" t="s">
        <v>5095</v>
      </c>
      <c r="D2401" s="43" t="s">
        <v>3348</v>
      </c>
      <c r="E2401" s="43" t="s">
        <v>304</v>
      </c>
    </row>
    <row r="2402" spans="1:5" x14ac:dyDescent="0.2">
      <c r="A2402" s="39">
        <v>2398</v>
      </c>
      <c r="B2402" s="40" t="s">
        <v>5096</v>
      </c>
      <c r="C2402" s="43" t="s">
        <v>5097</v>
      </c>
      <c r="D2402" s="43" t="s">
        <v>3348</v>
      </c>
      <c r="E2402" s="43" t="s">
        <v>304</v>
      </c>
    </row>
    <row r="2403" spans="1:5" x14ac:dyDescent="0.2">
      <c r="A2403" s="39">
        <v>2399</v>
      </c>
      <c r="B2403" s="40" t="s">
        <v>5098</v>
      </c>
      <c r="C2403" s="43" t="s">
        <v>5099</v>
      </c>
      <c r="D2403" s="43" t="s">
        <v>5100</v>
      </c>
      <c r="E2403" s="43" t="s">
        <v>306</v>
      </c>
    </row>
    <row r="2404" spans="1:5" x14ac:dyDescent="0.2">
      <c r="A2404" s="39">
        <v>2400</v>
      </c>
      <c r="B2404" s="40" t="s">
        <v>5098</v>
      </c>
      <c r="C2404" s="43" t="s">
        <v>5099</v>
      </c>
      <c r="D2404" s="43" t="s">
        <v>5100</v>
      </c>
      <c r="E2404" s="43" t="s">
        <v>304</v>
      </c>
    </row>
    <row r="2405" spans="1:5" x14ac:dyDescent="0.2">
      <c r="A2405" s="39">
        <v>2401</v>
      </c>
      <c r="B2405" s="40" t="s">
        <v>5101</v>
      </c>
      <c r="C2405" s="43" t="s">
        <v>5102</v>
      </c>
      <c r="D2405" s="43" t="s">
        <v>1646</v>
      </c>
      <c r="E2405" s="43" t="s">
        <v>541</v>
      </c>
    </row>
    <row r="2406" spans="1:5" x14ac:dyDescent="0.2">
      <c r="A2406" s="39">
        <v>2402</v>
      </c>
      <c r="B2406" s="40" t="s">
        <v>5103</v>
      </c>
      <c r="C2406" s="43" t="s">
        <v>5104</v>
      </c>
      <c r="D2406" s="43" t="s">
        <v>1218</v>
      </c>
      <c r="E2406" s="43" t="s">
        <v>525</v>
      </c>
    </row>
    <row r="2407" spans="1:5" x14ac:dyDescent="0.2">
      <c r="A2407" s="39">
        <v>2403</v>
      </c>
      <c r="B2407" s="40" t="s">
        <v>5103</v>
      </c>
      <c r="C2407" s="43" t="s">
        <v>5104</v>
      </c>
      <c r="D2407" s="43" t="s">
        <v>1218</v>
      </c>
      <c r="E2407" s="43" t="s">
        <v>424</v>
      </c>
    </row>
    <row r="2408" spans="1:5" x14ac:dyDescent="0.2">
      <c r="A2408" s="39">
        <v>2404</v>
      </c>
      <c r="B2408" s="40" t="s">
        <v>5105</v>
      </c>
      <c r="C2408" s="43" t="s">
        <v>5106</v>
      </c>
      <c r="D2408" s="43" t="s">
        <v>5107</v>
      </c>
      <c r="E2408" s="43" t="s">
        <v>297</v>
      </c>
    </row>
    <row r="2409" spans="1:5" x14ac:dyDescent="0.2">
      <c r="A2409" s="39">
        <v>2405</v>
      </c>
      <c r="B2409" s="40" t="s">
        <v>5108</v>
      </c>
      <c r="C2409" s="43" t="s">
        <v>5109</v>
      </c>
      <c r="D2409" s="43" t="s">
        <v>5110</v>
      </c>
      <c r="E2409" s="43" t="s">
        <v>676</v>
      </c>
    </row>
    <row r="2410" spans="1:5" x14ac:dyDescent="0.2">
      <c r="A2410" s="39">
        <v>2406</v>
      </c>
      <c r="B2410" s="40" t="s">
        <v>5111</v>
      </c>
      <c r="C2410" s="43" t="s">
        <v>5112</v>
      </c>
      <c r="D2410" s="43" t="s">
        <v>5110</v>
      </c>
      <c r="E2410" s="43" t="s">
        <v>676</v>
      </c>
    </row>
    <row r="2411" spans="1:5" x14ac:dyDescent="0.2">
      <c r="A2411" s="39">
        <v>2407</v>
      </c>
      <c r="B2411" s="40" t="s">
        <v>5113</v>
      </c>
      <c r="C2411" s="43" t="s">
        <v>5114</v>
      </c>
      <c r="D2411" s="43" t="s">
        <v>2233</v>
      </c>
      <c r="E2411" s="43" t="s">
        <v>966</v>
      </c>
    </row>
    <row r="2412" spans="1:5" x14ac:dyDescent="0.2">
      <c r="A2412" s="39">
        <v>2408</v>
      </c>
      <c r="B2412" s="40" t="s">
        <v>5115</v>
      </c>
      <c r="C2412" s="43" t="s">
        <v>5116</v>
      </c>
      <c r="D2412" s="43" t="s">
        <v>5117</v>
      </c>
      <c r="E2412" s="43" t="s">
        <v>694</v>
      </c>
    </row>
    <row r="2413" spans="1:5" x14ac:dyDescent="0.2">
      <c r="A2413" s="39">
        <v>2409</v>
      </c>
      <c r="B2413" s="40" t="s">
        <v>5118</v>
      </c>
      <c r="C2413" s="43" t="s">
        <v>5119</v>
      </c>
      <c r="D2413" s="43" t="s">
        <v>776</v>
      </c>
      <c r="E2413" s="43" t="s">
        <v>308</v>
      </c>
    </row>
    <row r="2414" spans="1:5" x14ac:dyDescent="0.2">
      <c r="A2414" s="39">
        <v>2410</v>
      </c>
      <c r="B2414" s="40" t="s">
        <v>5118</v>
      </c>
      <c r="C2414" s="43" t="s">
        <v>5119</v>
      </c>
      <c r="D2414" s="43" t="s">
        <v>776</v>
      </c>
      <c r="E2414" s="43" t="s">
        <v>420</v>
      </c>
    </row>
    <row r="2415" spans="1:5" x14ac:dyDescent="0.2">
      <c r="A2415" s="39">
        <v>2411</v>
      </c>
      <c r="B2415" s="40" t="s">
        <v>5120</v>
      </c>
      <c r="C2415" s="43" t="s">
        <v>5121</v>
      </c>
      <c r="D2415" s="43" t="s">
        <v>524</v>
      </c>
      <c r="E2415" s="43" t="s">
        <v>525</v>
      </c>
    </row>
    <row r="2416" spans="1:5" x14ac:dyDescent="0.2">
      <c r="A2416" s="39">
        <v>2412</v>
      </c>
      <c r="B2416" s="40" t="s">
        <v>5122</v>
      </c>
      <c r="C2416" s="43" t="s">
        <v>5123</v>
      </c>
      <c r="D2416" s="43" t="s">
        <v>1005</v>
      </c>
      <c r="E2416" s="43" t="s">
        <v>525</v>
      </c>
    </row>
    <row r="2417" spans="1:5" x14ac:dyDescent="0.2">
      <c r="A2417" s="39">
        <v>2413</v>
      </c>
      <c r="B2417" s="40" t="s">
        <v>5124</v>
      </c>
      <c r="C2417" s="43" t="s">
        <v>5125</v>
      </c>
      <c r="D2417" s="43" t="s">
        <v>498</v>
      </c>
      <c r="E2417" s="43" t="s">
        <v>308</v>
      </c>
    </row>
    <row r="2418" spans="1:5" x14ac:dyDescent="0.2">
      <c r="A2418" s="39">
        <v>2414</v>
      </c>
      <c r="B2418" s="40" t="s">
        <v>5126</v>
      </c>
      <c r="C2418" s="43" t="s">
        <v>5127</v>
      </c>
      <c r="D2418" s="43" t="s">
        <v>1005</v>
      </c>
      <c r="E2418" s="43" t="s">
        <v>525</v>
      </c>
    </row>
    <row r="2419" spans="1:5" x14ac:dyDescent="0.2">
      <c r="A2419" s="39">
        <v>2415</v>
      </c>
      <c r="B2419" s="40" t="s">
        <v>5128</v>
      </c>
      <c r="C2419" s="43" t="s">
        <v>5129</v>
      </c>
      <c r="D2419" s="43" t="s">
        <v>5130</v>
      </c>
      <c r="E2419" s="43" t="s">
        <v>466</v>
      </c>
    </row>
    <row r="2420" spans="1:5" x14ac:dyDescent="0.2">
      <c r="A2420" s="39">
        <v>2416</v>
      </c>
      <c r="B2420" s="40" t="s">
        <v>5131</v>
      </c>
      <c r="C2420" s="43" t="s">
        <v>5132</v>
      </c>
      <c r="D2420" s="43" t="s">
        <v>1021</v>
      </c>
      <c r="E2420" s="43" t="s">
        <v>1022</v>
      </c>
    </row>
    <row r="2421" spans="1:5" x14ac:dyDescent="0.2">
      <c r="A2421" s="39">
        <v>2417</v>
      </c>
      <c r="B2421" s="40" t="s">
        <v>5133</v>
      </c>
      <c r="C2421" s="43" t="s">
        <v>5134</v>
      </c>
      <c r="D2421" s="43" t="s">
        <v>568</v>
      </c>
      <c r="E2421" s="43" t="s">
        <v>296</v>
      </c>
    </row>
    <row r="2422" spans="1:5" x14ac:dyDescent="0.2">
      <c r="A2422" s="39">
        <v>2418</v>
      </c>
      <c r="B2422" s="40" t="s">
        <v>5135</v>
      </c>
      <c r="C2422" s="43" t="s">
        <v>5136</v>
      </c>
      <c r="D2422" s="43" t="s">
        <v>461</v>
      </c>
      <c r="E2422" s="43" t="s">
        <v>462</v>
      </c>
    </row>
    <row r="2423" spans="1:5" x14ac:dyDescent="0.2">
      <c r="A2423" s="39">
        <v>2419</v>
      </c>
      <c r="B2423" s="40" t="s">
        <v>5137</v>
      </c>
      <c r="C2423" s="43" t="s">
        <v>5138</v>
      </c>
      <c r="D2423" s="43" t="s">
        <v>562</v>
      </c>
      <c r="E2423" s="43" t="s">
        <v>397</v>
      </c>
    </row>
    <row r="2424" spans="1:5" x14ac:dyDescent="0.2">
      <c r="A2424" s="39">
        <v>2420</v>
      </c>
      <c r="B2424" s="40" t="s">
        <v>5137</v>
      </c>
      <c r="C2424" s="43" t="s">
        <v>5138</v>
      </c>
      <c r="D2424" s="43" t="s">
        <v>562</v>
      </c>
      <c r="E2424" s="43" t="s">
        <v>409</v>
      </c>
    </row>
    <row r="2425" spans="1:5" x14ac:dyDescent="0.2">
      <c r="A2425" s="39">
        <v>2421</v>
      </c>
      <c r="B2425" s="40" t="s">
        <v>5139</v>
      </c>
      <c r="C2425" s="43" t="s">
        <v>5140</v>
      </c>
      <c r="D2425" s="43" t="s">
        <v>1169</v>
      </c>
      <c r="E2425" s="43" t="s">
        <v>298</v>
      </c>
    </row>
    <row r="2426" spans="1:5" x14ac:dyDescent="0.2">
      <c r="A2426" s="39">
        <v>2422</v>
      </c>
      <c r="B2426" s="40" t="s">
        <v>5141</v>
      </c>
      <c r="C2426" s="43" t="s">
        <v>5142</v>
      </c>
      <c r="D2426" s="43" t="s">
        <v>5143</v>
      </c>
      <c r="E2426" s="43" t="s">
        <v>376</v>
      </c>
    </row>
    <row r="2427" spans="1:5" x14ac:dyDescent="0.2">
      <c r="A2427" s="39">
        <v>2423</v>
      </c>
      <c r="B2427" s="40" t="s">
        <v>5144</v>
      </c>
      <c r="C2427" s="43" t="s">
        <v>5145</v>
      </c>
      <c r="D2427" s="43" t="s">
        <v>1153</v>
      </c>
      <c r="E2427" s="43" t="s">
        <v>585</v>
      </c>
    </row>
    <row r="2428" spans="1:5" x14ac:dyDescent="0.2">
      <c r="A2428" s="39">
        <v>2424</v>
      </c>
      <c r="B2428" s="40" t="s">
        <v>5146</v>
      </c>
      <c r="C2428" s="43" t="s">
        <v>5147</v>
      </c>
      <c r="D2428" s="43" t="s">
        <v>1153</v>
      </c>
      <c r="E2428" s="43" t="s">
        <v>585</v>
      </c>
    </row>
    <row r="2429" spans="1:5" x14ac:dyDescent="0.2">
      <c r="A2429" s="39">
        <v>2425</v>
      </c>
      <c r="B2429" s="40" t="s">
        <v>5148</v>
      </c>
      <c r="C2429" s="43" t="s">
        <v>5149</v>
      </c>
      <c r="D2429" s="43" t="s">
        <v>4438</v>
      </c>
      <c r="E2429" s="43" t="s">
        <v>551</v>
      </c>
    </row>
    <row r="2430" spans="1:5" x14ac:dyDescent="0.2">
      <c r="A2430" s="39">
        <v>2426</v>
      </c>
      <c r="B2430" s="40" t="s">
        <v>5150</v>
      </c>
      <c r="C2430" s="43" t="s">
        <v>5151</v>
      </c>
      <c r="D2430" s="43" t="s">
        <v>683</v>
      </c>
      <c r="E2430" s="43" t="s">
        <v>499</v>
      </c>
    </row>
    <row r="2431" spans="1:5" x14ac:dyDescent="0.2">
      <c r="A2431" s="39">
        <v>2427</v>
      </c>
      <c r="B2431" s="40" t="s">
        <v>5152</v>
      </c>
      <c r="C2431" s="43" t="s">
        <v>5153</v>
      </c>
      <c r="D2431" s="43" t="s">
        <v>607</v>
      </c>
      <c r="E2431" s="43" t="s">
        <v>547</v>
      </c>
    </row>
    <row r="2432" spans="1:5" x14ac:dyDescent="0.2">
      <c r="A2432" s="39">
        <v>2428</v>
      </c>
      <c r="B2432" s="40" t="s">
        <v>5154</v>
      </c>
      <c r="C2432" s="43" t="s">
        <v>5155</v>
      </c>
      <c r="D2432" s="43" t="s">
        <v>5156</v>
      </c>
      <c r="E2432" s="43" t="s">
        <v>676</v>
      </c>
    </row>
    <row r="2433" spans="1:5" x14ac:dyDescent="0.2">
      <c r="A2433" s="39">
        <v>2429</v>
      </c>
      <c r="B2433" s="40" t="s">
        <v>5157</v>
      </c>
      <c r="C2433" s="43" t="s">
        <v>5158</v>
      </c>
      <c r="D2433" s="43" t="s">
        <v>5156</v>
      </c>
      <c r="E2433" s="43" t="s">
        <v>676</v>
      </c>
    </row>
    <row r="2434" spans="1:5" x14ac:dyDescent="0.2">
      <c r="A2434" s="39">
        <v>2430</v>
      </c>
      <c r="B2434" s="40" t="s">
        <v>5159</v>
      </c>
      <c r="C2434" s="43" t="s">
        <v>5160</v>
      </c>
      <c r="D2434" s="43" t="s">
        <v>5156</v>
      </c>
      <c r="E2434" s="43" t="s">
        <v>676</v>
      </c>
    </row>
    <row r="2435" spans="1:5" x14ac:dyDescent="0.2">
      <c r="A2435" s="39">
        <v>2431</v>
      </c>
      <c r="B2435" s="40" t="s">
        <v>5161</v>
      </c>
      <c r="C2435" s="43" t="s">
        <v>5162</v>
      </c>
      <c r="D2435" s="43" t="s">
        <v>1169</v>
      </c>
      <c r="E2435" s="43" t="s">
        <v>298</v>
      </c>
    </row>
    <row r="2436" spans="1:5" x14ac:dyDescent="0.2">
      <c r="A2436" s="39">
        <v>2432</v>
      </c>
      <c r="B2436" s="40" t="s">
        <v>5163</v>
      </c>
      <c r="C2436" s="43" t="s">
        <v>5164</v>
      </c>
      <c r="D2436" s="43" t="s">
        <v>1228</v>
      </c>
      <c r="E2436" s="43" t="s">
        <v>466</v>
      </c>
    </row>
    <row r="2437" spans="1:5" x14ac:dyDescent="0.2">
      <c r="A2437" s="39">
        <v>2433</v>
      </c>
      <c r="B2437" s="40" t="s">
        <v>5165</v>
      </c>
      <c r="C2437" s="43" t="s">
        <v>5166</v>
      </c>
      <c r="D2437" s="43" t="s">
        <v>5167</v>
      </c>
      <c r="E2437" s="43" t="s">
        <v>613</v>
      </c>
    </row>
    <row r="2438" spans="1:5" x14ac:dyDescent="0.2">
      <c r="A2438" s="39">
        <v>2434</v>
      </c>
      <c r="B2438" s="40" t="s">
        <v>5168</v>
      </c>
      <c r="C2438" s="43" t="s">
        <v>5169</v>
      </c>
      <c r="D2438" s="43" t="s">
        <v>823</v>
      </c>
      <c r="E2438" s="43" t="s">
        <v>575</v>
      </c>
    </row>
    <row r="2439" spans="1:5" x14ac:dyDescent="0.2">
      <c r="A2439" s="39">
        <v>2435</v>
      </c>
      <c r="B2439" s="40" t="s">
        <v>5170</v>
      </c>
      <c r="C2439" s="43" t="s">
        <v>5171</v>
      </c>
      <c r="D2439" s="43" t="s">
        <v>423</v>
      </c>
      <c r="E2439" s="43" t="s">
        <v>424</v>
      </c>
    </row>
    <row r="2440" spans="1:5" x14ac:dyDescent="0.2">
      <c r="A2440" s="39">
        <v>2436</v>
      </c>
      <c r="B2440" s="40" t="s">
        <v>5172</v>
      </c>
      <c r="C2440" s="43" t="s">
        <v>5173</v>
      </c>
      <c r="D2440" s="43" t="s">
        <v>1415</v>
      </c>
      <c r="E2440" s="43" t="s">
        <v>420</v>
      </c>
    </row>
    <row r="2441" spans="1:5" x14ac:dyDescent="0.2">
      <c r="A2441" s="39">
        <v>2437</v>
      </c>
      <c r="B2441" s="40" t="s">
        <v>5174</v>
      </c>
      <c r="C2441" s="43" t="s">
        <v>5175</v>
      </c>
      <c r="D2441" s="43" t="s">
        <v>5176</v>
      </c>
      <c r="E2441" s="43" t="s">
        <v>300</v>
      </c>
    </row>
    <row r="2442" spans="1:5" x14ac:dyDescent="0.2">
      <c r="A2442" s="39">
        <v>2438</v>
      </c>
      <c r="B2442" s="40" t="s">
        <v>5174</v>
      </c>
      <c r="C2442" s="43" t="s">
        <v>5175</v>
      </c>
      <c r="D2442" s="43" t="s">
        <v>5176</v>
      </c>
      <c r="E2442" s="43" t="s">
        <v>310</v>
      </c>
    </row>
    <row r="2443" spans="1:5" x14ac:dyDescent="0.2">
      <c r="A2443" s="39">
        <v>2439</v>
      </c>
      <c r="B2443" s="40" t="s">
        <v>5177</v>
      </c>
      <c r="C2443" s="43" t="s">
        <v>5178</v>
      </c>
      <c r="D2443" s="43" t="s">
        <v>635</v>
      </c>
      <c r="E2443" s="43" t="s">
        <v>306</v>
      </c>
    </row>
    <row r="2444" spans="1:5" x14ac:dyDescent="0.2">
      <c r="A2444" s="39">
        <v>2440</v>
      </c>
      <c r="B2444" s="40" t="s">
        <v>5179</v>
      </c>
      <c r="C2444" s="43" t="s">
        <v>5180</v>
      </c>
      <c r="D2444" s="43" t="s">
        <v>5181</v>
      </c>
      <c r="E2444" s="43" t="s">
        <v>312</v>
      </c>
    </row>
    <row r="2445" spans="1:5" x14ac:dyDescent="0.2">
      <c r="A2445" s="39">
        <v>2441</v>
      </c>
      <c r="B2445" s="40" t="s">
        <v>5179</v>
      </c>
      <c r="C2445" s="43" t="s">
        <v>5180</v>
      </c>
      <c r="D2445" s="43" t="s">
        <v>5181</v>
      </c>
      <c r="E2445" s="43" t="s">
        <v>293</v>
      </c>
    </row>
    <row r="2446" spans="1:5" x14ac:dyDescent="0.2">
      <c r="A2446" s="39">
        <v>2442</v>
      </c>
      <c r="B2446" s="40" t="s">
        <v>5182</v>
      </c>
      <c r="C2446" s="43" t="s">
        <v>5183</v>
      </c>
      <c r="D2446" s="43" t="s">
        <v>686</v>
      </c>
      <c r="E2446" s="43" t="s">
        <v>313</v>
      </c>
    </row>
    <row r="2447" spans="1:5" x14ac:dyDescent="0.2">
      <c r="A2447" s="39">
        <v>2443</v>
      </c>
      <c r="B2447" s="40" t="s">
        <v>5182</v>
      </c>
      <c r="C2447" s="43" t="s">
        <v>5183</v>
      </c>
      <c r="D2447" s="43" t="s">
        <v>686</v>
      </c>
      <c r="E2447" s="43" t="s">
        <v>687</v>
      </c>
    </row>
    <row r="2448" spans="1:5" x14ac:dyDescent="0.2">
      <c r="A2448" s="39">
        <v>2444</v>
      </c>
      <c r="B2448" s="40" t="s">
        <v>5184</v>
      </c>
      <c r="C2448" s="43" t="s">
        <v>5185</v>
      </c>
      <c r="D2448" s="43" t="s">
        <v>1353</v>
      </c>
      <c r="E2448" s="43" t="s">
        <v>475</v>
      </c>
    </row>
    <row r="2449" spans="1:5" x14ac:dyDescent="0.2">
      <c r="A2449" s="39">
        <v>2445</v>
      </c>
      <c r="B2449" s="40" t="s">
        <v>5186</v>
      </c>
      <c r="C2449" s="43" t="s">
        <v>119</v>
      </c>
      <c r="D2449" s="43" t="s">
        <v>5187</v>
      </c>
      <c r="E2449" s="43" t="s">
        <v>293</v>
      </c>
    </row>
    <row r="2450" spans="1:5" x14ac:dyDescent="0.2">
      <c r="A2450" s="39">
        <v>2446</v>
      </c>
      <c r="B2450" s="40" t="s">
        <v>5188</v>
      </c>
      <c r="C2450" s="43" t="s">
        <v>5189</v>
      </c>
      <c r="D2450" s="43" t="s">
        <v>5187</v>
      </c>
      <c r="E2450" s="43" t="s">
        <v>293</v>
      </c>
    </row>
    <row r="2451" spans="1:5" x14ac:dyDescent="0.2">
      <c r="A2451" s="39">
        <v>2447</v>
      </c>
      <c r="B2451" s="40" t="s">
        <v>5190</v>
      </c>
      <c r="C2451" s="43" t="s">
        <v>5191</v>
      </c>
      <c r="D2451" s="43" t="s">
        <v>809</v>
      </c>
      <c r="E2451" s="43" t="s">
        <v>627</v>
      </c>
    </row>
    <row r="2452" spans="1:5" x14ac:dyDescent="0.2">
      <c r="A2452" s="39">
        <v>2448</v>
      </c>
      <c r="B2452" s="40" t="s">
        <v>5192</v>
      </c>
      <c r="C2452" s="43" t="s">
        <v>5193</v>
      </c>
      <c r="D2452" s="43" t="s">
        <v>809</v>
      </c>
      <c r="E2452" s="43" t="s">
        <v>627</v>
      </c>
    </row>
    <row r="2453" spans="1:5" x14ac:dyDescent="0.2">
      <c r="A2453" s="39">
        <v>2449</v>
      </c>
      <c r="B2453" s="40" t="s">
        <v>5194</v>
      </c>
      <c r="C2453" s="43" t="s">
        <v>5195</v>
      </c>
      <c r="D2453" s="43" t="s">
        <v>5196</v>
      </c>
      <c r="E2453" s="43" t="s">
        <v>298</v>
      </c>
    </row>
    <row r="2454" spans="1:5" x14ac:dyDescent="0.2">
      <c r="A2454" s="39">
        <v>2450</v>
      </c>
      <c r="B2454" s="40" t="s">
        <v>5194</v>
      </c>
      <c r="C2454" s="43" t="s">
        <v>5195</v>
      </c>
      <c r="D2454" s="43" t="s">
        <v>5196</v>
      </c>
      <c r="E2454" s="43" t="s">
        <v>413</v>
      </c>
    </row>
    <row r="2455" spans="1:5" x14ac:dyDescent="0.2">
      <c r="A2455" s="39">
        <v>2451</v>
      </c>
      <c r="B2455" s="40" t="s">
        <v>5197</v>
      </c>
      <c r="C2455" s="43" t="s">
        <v>5198</v>
      </c>
      <c r="D2455" s="43" t="s">
        <v>1622</v>
      </c>
      <c r="E2455" s="43" t="s">
        <v>739</v>
      </c>
    </row>
    <row r="2456" spans="1:5" x14ac:dyDescent="0.2">
      <c r="A2456" s="39">
        <v>2452</v>
      </c>
      <c r="B2456" s="40" t="s">
        <v>5199</v>
      </c>
      <c r="C2456" s="43" t="s">
        <v>5200</v>
      </c>
      <c r="D2456" s="43" t="s">
        <v>1021</v>
      </c>
      <c r="E2456" s="43" t="s">
        <v>1022</v>
      </c>
    </row>
    <row r="2457" spans="1:5" x14ac:dyDescent="0.2">
      <c r="A2457" s="39">
        <v>2453</v>
      </c>
      <c r="B2457" s="40" t="s">
        <v>5201</v>
      </c>
      <c r="C2457" s="43" t="s">
        <v>5202</v>
      </c>
      <c r="D2457" s="43" t="s">
        <v>1741</v>
      </c>
      <c r="E2457" s="43" t="s">
        <v>306</v>
      </c>
    </row>
    <row r="2458" spans="1:5" x14ac:dyDescent="0.2">
      <c r="A2458" s="39">
        <v>2454</v>
      </c>
      <c r="B2458" s="40" t="s">
        <v>5203</v>
      </c>
      <c r="C2458" s="43" t="s">
        <v>5204</v>
      </c>
      <c r="D2458" s="43" t="s">
        <v>1805</v>
      </c>
      <c r="E2458" s="43" t="s">
        <v>551</v>
      </c>
    </row>
    <row r="2459" spans="1:5" x14ac:dyDescent="0.2">
      <c r="A2459" s="39">
        <v>2455</v>
      </c>
      <c r="B2459" s="40" t="s">
        <v>5205</v>
      </c>
      <c r="C2459" s="43" t="s">
        <v>5206</v>
      </c>
      <c r="D2459" s="43" t="s">
        <v>1218</v>
      </c>
      <c r="E2459" s="43" t="s">
        <v>525</v>
      </c>
    </row>
    <row r="2460" spans="1:5" x14ac:dyDescent="0.2">
      <c r="A2460" s="39">
        <v>2456</v>
      </c>
      <c r="B2460" s="40" t="s">
        <v>5207</v>
      </c>
      <c r="C2460" s="43" t="s">
        <v>5208</v>
      </c>
      <c r="D2460" s="43" t="s">
        <v>5209</v>
      </c>
      <c r="E2460" s="43" t="s">
        <v>289</v>
      </c>
    </row>
    <row r="2461" spans="1:5" x14ac:dyDescent="0.2">
      <c r="A2461" s="39">
        <v>2457</v>
      </c>
      <c r="B2461" s="40" t="s">
        <v>5207</v>
      </c>
      <c r="C2461" s="43" t="s">
        <v>5208</v>
      </c>
      <c r="D2461" s="43" t="s">
        <v>5209</v>
      </c>
      <c r="E2461" s="43" t="s">
        <v>757</v>
      </c>
    </row>
    <row r="2462" spans="1:5" x14ac:dyDescent="0.2">
      <c r="A2462" s="39">
        <v>2458</v>
      </c>
      <c r="B2462" s="40" t="s">
        <v>5210</v>
      </c>
      <c r="C2462" s="43" t="s">
        <v>5211</v>
      </c>
      <c r="D2462" s="43" t="s">
        <v>423</v>
      </c>
      <c r="E2462" s="43" t="s">
        <v>424</v>
      </c>
    </row>
    <row r="2463" spans="1:5" x14ac:dyDescent="0.2">
      <c r="A2463" s="39">
        <v>2459</v>
      </c>
      <c r="B2463" s="40" t="s">
        <v>5212</v>
      </c>
      <c r="C2463" s="43" t="s">
        <v>5213</v>
      </c>
      <c r="D2463" s="43" t="s">
        <v>1153</v>
      </c>
      <c r="E2463" s="43" t="s">
        <v>481</v>
      </c>
    </row>
    <row r="2464" spans="1:5" x14ac:dyDescent="0.2">
      <c r="A2464" s="39">
        <v>2460</v>
      </c>
      <c r="B2464" s="40" t="s">
        <v>5212</v>
      </c>
      <c r="C2464" s="43" t="s">
        <v>5213</v>
      </c>
      <c r="D2464" s="43" t="s">
        <v>1153</v>
      </c>
      <c r="E2464" s="43" t="s">
        <v>585</v>
      </c>
    </row>
    <row r="2465" spans="1:5" x14ac:dyDescent="0.2">
      <c r="A2465" s="39">
        <v>2461</v>
      </c>
      <c r="B2465" s="40" t="s">
        <v>5214</v>
      </c>
      <c r="C2465" s="43" t="s">
        <v>5215</v>
      </c>
      <c r="D2465" s="43" t="s">
        <v>1153</v>
      </c>
      <c r="E2465" s="43" t="s">
        <v>585</v>
      </c>
    </row>
    <row r="2466" spans="1:5" x14ac:dyDescent="0.2">
      <c r="A2466" s="39">
        <v>2462</v>
      </c>
      <c r="B2466" s="40" t="s">
        <v>5216</v>
      </c>
      <c r="C2466" s="43" t="s">
        <v>5217</v>
      </c>
      <c r="D2466" s="43" t="s">
        <v>480</v>
      </c>
      <c r="E2466" s="43" t="s">
        <v>481</v>
      </c>
    </row>
    <row r="2467" spans="1:5" x14ac:dyDescent="0.2">
      <c r="A2467" s="39">
        <v>2463</v>
      </c>
      <c r="B2467" s="40" t="s">
        <v>5218</v>
      </c>
      <c r="C2467" s="43" t="s">
        <v>5219</v>
      </c>
      <c r="D2467" s="43" t="s">
        <v>1028</v>
      </c>
      <c r="E2467" s="43" t="s">
        <v>308</v>
      </c>
    </row>
    <row r="2468" spans="1:5" x14ac:dyDescent="0.2">
      <c r="A2468" s="39">
        <v>2464</v>
      </c>
      <c r="B2468" s="40" t="s">
        <v>5218</v>
      </c>
      <c r="C2468" s="43" t="s">
        <v>5219</v>
      </c>
      <c r="D2468" s="43" t="s">
        <v>1028</v>
      </c>
      <c r="E2468" s="43" t="s">
        <v>420</v>
      </c>
    </row>
    <row r="2469" spans="1:5" x14ac:dyDescent="0.2">
      <c r="A2469" s="39">
        <v>2465</v>
      </c>
      <c r="B2469" s="40" t="s">
        <v>5220</v>
      </c>
      <c r="C2469" s="43" t="s">
        <v>5221</v>
      </c>
      <c r="D2469" s="43" t="s">
        <v>2786</v>
      </c>
      <c r="E2469" s="43" t="s">
        <v>466</v>
      </c>
    </row>
    <row r="2470" spans="1:5" x14ac:dyDescent="0.2">
      <c r="A2470" s="39">
        <v>2466</v>
      </c>
      <c r="B2470" s="40" t="s">
        <v>5220</v>
      </c>
      <c r="C2470" s="43" t="s">
        <v>5221</v>
      </c>
      <c r="D2470" s="43" t="s">
        <v>2786</v>
      </c>
      <c r="E2470" s="43" t="s">
        <v>753</v>
      </c>
    </row>
    <row r="2471" spans="1:5" x14ac:dyDescent="0.2">
      <c r="A2471" s="39">
        <v>2467</v>
      </c>
      <c r="B2471" s="40" t="s">
        <v>5222</v>
      </c>
      <c r="C2471" s="43" t="s">
        <v>5223</v>
      </c>
      <c r="D2471" s="43" t="s">
        <v>1442</v>
      </c>
      <c r="E2471" s="43" t="s">
        <v>301</v>
      </c>
    </row>
    <row r="2472" spans="1:5" x14ac:dyDescent="0.2">
      <c r="A2472" s="39">
        <v>2468</v>
      </c>
      <c r="B2472" s="40" t="s">
        <v>5224</v>
      </c>
      <c r="C2472" s="43" t="s">
        <v>5225</v>
      </c>
      <c r="D2472" s="43" t="s">
        <v>2197</v>
      </c>
      <c r="E2472" s="43" t="s">
        <v>687</v>
      </c>
    </row>
    <row r="2473" spans="1:5" x14ac:dyDescent="0.2">
      <c r="A2473" s="39">
        <v>2469</v>
      </c>
      <c r="B2473" s="40" t="s">
        <v>5226</v>
      </c>
      <c r="C2473" s="43" t="s">
        <v>5227</v>
      </c>
      <c r="D2473" s="43" t="s">
        <v>667</v>
      </c>
      <c r="E2473" s="43" t="s">
        <v>508</v>
      </c>
    </row>
    <row r="2474" spans="1:5" x14ac:dyDescent="0.2">
      <c r="A2474" s="39">
        <v>2470</v>
      </c>
      <c r="B2474" s="40" t="s">
        <v>5228</v>
      </c>
      <c r="C2474" s="43" t="s">
        <v>5229</v>
      </c>
      <c r="D2474" s="43" t="s">
        <v>4438</v>
      </c>
      <c r="E2474" s="43" t="s">
        <v>551</v>
      </c>
    </row>
    <row r="2475" spans="1:5" x14ac:dyDescent="0.2">
      <c r="A2475" s="39">
        <v>2471</v>
      </c>
      <c r="B2475" s="40" t="s">
        <v>5230</v>
      </c>
      <c r="C2475" s="43" t="s">
        <v>5231</v>
      </c>
      <c r="D2475" s="43" t="s">
        <v>1422</v>
      </c>
      <c r="E2475" s="43" t="s">
        <v>424</v>
      </c>
    </row>
    <row r="2476" spans="1:5" x14ac:dyDescent="0.2">
      <c r="A2476" s="39">
        <v>2472</v>
      </c>
      <c r="B2476" s="40" t="s">
        <v>5232</v>
      </c>
      <c r="C2476" s="43" t="s">
        <v>5233</v>
      </c>
      <c r="D2476" s="43" t="s">
        <v>5234</v>
      </c>
      <c r="E2476" s="43" t="s">
        <v>499</v>
      </c>
    </row>
    <row r="2477" spans="1:5" x14ac:dyDescent="0.2">
      <c r="A2477" s="39">
        <v>2473</v>
      </c>
      <c r="B2477" s="40" t="s">
        <v>5232</v>
      </c>
      <c r="C2477" s="43" t="s">
        <v>5233</v>
      </c>
      <c r="D2477" s="43" t="s">
        <v>5234</v>
      </c>
      <c r="E2477" s="43" t="s">
        <v>466</v>
      </c>
    </row>
    <row r="2478" spans="1:5" x14ac:dyDescent="0.2">
      <c r="A2478" s="39">
        <v>2474</v>
      </c>
      <c r="B2478" s="40" t="s">
        <v>5235</v>
      </c>
      <c r="C2478" s="43" t="s">
        <v>5236</v>
      </c>
      <c r="D2478" s="43" t="s">
        <v>537</v>
      </c>
      <c r="E2478" s="43" t="s">
        <v>308</v>
      </c>
    </row>
    <row r="2479" spans="1:5" x14ac:dyDescent="0.2">
      <c r="A2479" s="39">
        <v>2475</v>
      </c>
      <c r="B2479" s="40" t="s">
        <v>5237</v>
      </c>
      <c r="C2479" s="43" t="s">
        <v>5238</v>
      </c>
      <c r="D2479" s="43" t="s">
        <v>1391</v>
      </c>
      <c r="E2479" s="43" t="s">
        <v>390</v>
      </c>
    </row>
    <row r="2480" spans="1:5" x14ac:dyDescent="0.2">
      <c r="A2480" s="39">
        <v>2476</v>
      </c>
      <c r="B2480" s="40" t="s">
        <v>5239</v>
      </c>
      <c r="C2480" s="43" t="s">
        <v>5240</v>
      </c>
      <c r="D2480" s="43" t="s">
        <v>3601</v>
      </c>
      <c r="E2480" s="43" t="s">
        <v>301</v>
      </c>
    </row>
    <row r="2481" spans="1:5" x14ac:dyDescent="0.2">
      <c r="A2481" s="39">
        <v>2477</v>
      </c>
      <c r="B2481" s="40" t="s">
        <v>5241</v>
      </c>
      <c r="C2481" s="43" t="s">
        <v>5242</v>
      </c>
      <c r="D2481" s="43" t="s">
        <v>4421</v>
      </c>
      <c r="E2481" s="43" t="s">
        <v>739</v>
      </c>
    </row>
    <row r="2482" spans="1:5" x14ac:dyDescent="0.2">
      <c r="A2482" s="39">
        <v>2478</v>
      </c>
      <c r="B2482" s="40" t="s">
        <v>5243</v>
      </c>
      <c r="C2482" s="43" t="s">
        <v>5244</v>
      </c>
      <c r="D2482" s="43" t="s">
        <v>828</v>
      </c>
      <c r="E2482" s="43" t="s">
        <v>481</v>
      </c>
    </row>
    <row r="2483" spans="1:5" x14ac:dyDescent="0.2">
      <c r="A2483" s="39">
        <v>2479</v>
      </c>
      <c r="B2483" s="40" t="s">
        <v>5245</v>
      </c>
      <c r="C2483" s="43" t="s">
        <v>5246</v>
      </c>
      <c r="D2483" s="43" t="s">
        <v>828</v>
      </c>
      <c r="E2483" s="43" t="s">
        <v>481</v>
      </c>
    </row>
    <row r="2484" spans="1:5" x14ac:dyDescent="0.2">
      <c r="A2484" s="39">
        <v>2480</v>
      </c>
      <c r="B2484" s="40" t="s">
        <v>5247</v>
      </c>
      <c r="C2484" s="43" t="s">
        <v>5248</v>
      </c>
      <c r="D2484" s="43" t="s">
        <v>393</v>
      </c>
      <c r="E2484" s="43" t="s">
        <v>386</v>
      </c>
    </row>
    <row r="2485" spans="1:5" x14ac:dyDescent="0.2">
      <c r="A2485" s="39">
        <v>2481</v>
      </c>
      <c r="B2485" s="40" t="s">
        <v>5249</v>
      </c>
      <c r="C2485" s="43" t="s">
        <v>5250</v>
      </c>
      <c r="D2485" s="43" t="s">
        <v>1090</v>
      </c>
      <c r="E2485" s="43" t="s">
        <v>731</v>
      </c>
    </row>
    <row r="2486" spans="1:5" x14ac:dyDescent="0.2">
      <c r="A2486" s="39">
        <v>2482</v>
      </c>
      <c r="B2486" s="40" t="s">
        <v>5251</v>
      </c>
      <c r="C2486" s="43" t="s">
        <v>5252</v>
      </c>
      <c r="D2486" s="43" t="s">
        <v>752</v>
      </c>
      <c r="E2486" s="43" t="s">
        <v>753</v>
      </c>
    </row>
    <row r="2487" spans="1:5" x14ac:dyDescent="0.2">
      <c r="A2487" s="39">
        <v>2483</v>
      </c>
      <c r="B2487" s="40" t="s">
        <v>5253</v>
      </c>
      <c r="C2487" s="43" t="s">
        <v>5254</v>
      </c>
      <c r="D2487" s="43" t="s">
        <v>1036</v>
      </c>
      <c r="E2487" s="43" t="s">
        <v>512</v>
      </c>
    </row>
    <row r="2488" spans="1:5" x14ac:dyDescent="0.2">
      <c r="A2488" s="39">
        <v>2484</v>
      </c>
      <c r="B2488" s="40" t="s">
        <v>5255</v>
      </c>
      <c r="C2488" s="43" t="s">
        <v>5256</v>
      </c>
      <c r="D2488" s="43" t="s">
        <v>607</v>
      </c>
      <c r="E2488" s="43" t="s">
        <v>599</v>
      </c>
    </row>
    <row r="2489" spans="1:5" x14ac:dyDescent="0.2">
      <c r="A2489" s="39">
        <v>2485</v>
      </c>
      <c r="B2489" s="40" t="s">
        <v>5257</v>
      </c>
      <c r="C2489" s="43" t="s">
        <v>5258</v>
      </c>
      <c r="D2489" s="43" t="s">
        <v>1126</v>
      </c>
      <c r="E2489" s="43" t="s">
        <v>555</v>
      </c>
    </row>
    <row r="2490" spans="1:5" x14ac:dyDescent="0.2">
      <c r="A2490" s="39">
        <v>2486</v>
      </c>
      <c r="B2490" s="40" t="s">
        <v>5259</v>
      </c>
      <c r="C2490" s="43" t="s">
        <v>5260</v>
      </c>
      <c r="D2490" s="43" t="s">
        <v>1596</v>
      </c>
      <c r="E2490" s="43" t="s">
        <v>739</v>
      </c>
    </row>
    <row r="2491" spans="1:5" x14ac:dyDescent="0.2">
      <c r="A2491" s="39">
        <v>2487</v>
      </c>
      <c r="B2491" s="40" t="s">
        <v>5261</v>
      </c>
      <c r="C2491" s="43" t="s">
        <v>5262</v>
      </c>
      <c r="D2491" s="43" t="s">
        <v>568</v>
      </c>
      <c r="E2491" s="43" t="s">
        <v>296</v>
      </c>
    </row>
    <row r="2492" spans="1:5" x14ac:dyDescent="0.2">
      <c r="A2492" s="39">
        <v>2488</v>
      </c>
      <c r="B2492" s="40" t="s">
        <v>5263</v>
      </c>
      <c r="C2492" s="43" t="s">
        <v>5264</v>
      </c>
      <c r="D2492" s="43" t="s">
        <v>1547</v>
      </c>
      <c r="E2492" s="43" t="s">
        <v>966</v>
      </c>
    </row>
    <row r="2493" spans="1:5" x14ac:dyDescent="0.2">
      <c r="A2493" s="39">
        <v>2489</v>
      </c>
      <c r="B2493" s="40" t="s">
        <v>5265</v>
      </c>
      <c r="C2493" s="43" t="s">
        <v>5266</v>
      </c>
      <c r="D2493" s="43" t="s">
        <v>540</v>
      </c>
      <c r="E2493" s="43" t="s">
        <v>541</v>
      </c>
    </row>
    <row r="2494" spans="1:5" x14ac:dyDescent="0.2">
      <c r="A2494" s="39">
        <v>2490</v>
      </c>
      <c r="B2494" s="40" t="s">
        <v>5267</v>
      </c>
      <c r="C2494" s="43" t="s">
        <v>5268</v>
      </c>
      <c r="D2494" s="43" t="s">
        <v>4727</v>
      </c>
      <c r="E2494" s="43" t="s">
        <v>304</v>
      </c>
    </row>
    <row r="2495" spans="1:5" x14ac:dyDescent="0.2">
      <c r="A2495" s="39">
        <v>2491</v>
      </c>
      <c r="B2495" s="40" t="s">
        <v>5269</v>
      </c>
      <c r="C2495" s="43" t="s">
        <v>5270</v>
      </c>
      <c r="D2495" s="43" t="s">
        <v>396</v>
      </c>
      <c r="E2495" s="43" t="s">
        <v>397</v>
      </c>
    </row>
    <row r="2496" spans="1:5" x14ac:dyDescent="0.2">
      <c r="A2496" s="39">
        <v>2492</v>
      </c>
      <c r="B2496" s="40" t="s">
        <v>5271</v>
      </c>
      <c r="C2496" s="43" t="s">
        <v>5272</v>
      </c>
      <c r="D2496" s="43" t="s">
        <v>809</v>
      </c>
      <c r="E2496" s="43" t="s">
        <v>627</v>
      </c>
    </row>
    <row r="2497" spans="1:5" x14ac:dyDescent="0.2">
      <c r="A2497" s="39">
        <v>2493</v>
      </c>
      <c r="B2497" s="40" t="s">
        <v>5273</v>
      </c>
      <c r="C2497" s="43" t="s">
        <v>5274</v>
      </c>
      <c r="D2497" s="43" t="s">
        <v>1762</v>
      </c>
      <c r="E2497" s="43" t="s">
        <v>301</v>
      </c>
    </row>
    <row r="2498" spans="1:5" x14ac:dyDescent="0.2">
      <c r="A2498" s="39">
        <v>2494</v>
      </c>
      <c r="B2498" s="40" t="s">
        <v>5275</v>
      </c>
      <c r="C2498" s="43" t="s">
        <v>5276</v>
      </c>
      <c r="D2498" s="43" t="s">
        <v>583</v>
      </c>
      <c r="E2498" s="43" t="s">
        <v>516</v>
      </c>
    </row>
    <row r="2499" spans="1:5" x14ac:dyDescent="0.2">
      <c r="A2499" s="39">
        <v>2495</v>
      </c>
      <c r="B2499" s="40" t="s">
        <v>5277</v>
      </c>
      <c r="C2499" s="43" t="s">
        <v>5278</v>
      </c>
      <c r="D2499" s="43" t="s">
        <v>498</v>
      </c>
      <c r="E2499" s="43" t="s">
        <v>308</v>
      </c>
    </row>
    <row r="2500" spans="1:5" x14ac:dyDescent="0.2">
      <c r="A2500" s="39">
        <v>2496</v>
      </c>
      <c r="B2500" s="40" t="s">
        <v>5277</v>
      </c>
      <c r="C2500" s="43" t="s">
        <v>5278</v>
      </c>
      <c r="D2500" s="43" t="s">
        <v>498</v>
      </c>
      <c r="E2500" s="43" t="s">
        <v>499</v>
      </c>
    </row>
    <row r="2501" spans="1:5" x14ac:dyDescent="0.2">
      <c r="A2501" s="39">
        <v>2497</v>
      </c>
      <c r="B2501" s="40" t="s">
        <v>5279</v>
      </c>
      <c r="C2501" s="43" t="s">
        <v>5280</v>
      </c>
      <c r="D2501" s="43" t="s">
        <v>1036</v>
      </c>
      <c r="E2501" s="43" t="s">
        <v>512</v>
      </c>
    </row>
    <row r="2502" spans="1:5" x14ac:dyDescent="0.2">
      <c r="A2502" s="39">
        <v>2498</v>
      </c>
      <c r="B2502" s="40" t="s">
        <v>5281</v>
      </c>
      <c r="C2502" s="43" t="s">
        <v>5282</v>
      </c>
      <c r="D2502" s="43" t="s">
        <v>3152</v>
      </c>
      <c r="E2502" s="43" t="s">
        <v>499</v>
      </c>
    </row>
    <row r="2503" spans="1:5" x14ac:dyDescent="0.2">
      <c r="A2503" s="39">
        <v>2499</v>
      </c>
      <c r="B2503" s="40" t="s">
        <v>5281</v>
      </c>
      <c r="C2503" s="43" t="s">
        <v>5282</v>
      </c>
      <c r="D2503" s="43" t="s">
        <v>3152</v>
      </c>
      <c r="E2503" s="43" t="s">
        <v>512</v>
      </c>
    </row>
    <row r="2504" spans="1:5" x14ac:dyDescent="0.2">
      <c r="A2504" s="39">
        <v>2500</v>
      </c>
      <c r="B2504" s="40" t="s">
        <v>5281</v>
      </c>
      <c r="C2504" s="43" t="s">
        <v>5282</v>
      </c>
      <c r="D2504" s="43" t="s">
        <v>3152</v>
      </c>
      <c r="E2504" s="43" t="s">
        <v>508</v>
      </c>
    </row>
    <row r="2505" spans="1:5" x14ac:dyDescent="0.2">
      <c r="A2505" s="39">
        <v>2501</v>
      </c>
      <c r="B2505" s="40" t="s">
        <v>5283</v>
      </c>
      <c r="C2505" s="43" t="s">
        <v>5284</v>
      </c>
      <c r="D2505" s="43" t="s">
        <v>5285</v>
      </c>
      <c r="E2505" s="43" t="s">
        <v>613</v>
      </c>
    </row>
    <row r="2506" spans="1:5" x14ac:dyDescent="0.2">
      <c r="A2506" s="39">
        <v>2502</v>
      </c>
      <c r="B2506" s="40" t="s">
        <v>5286</v>
      </c>
      <c r="C2506" s="43" t="s">
        <v>5287</v>
      </c>
      <c r="D2506" s="43" t="s">
        <v>5288</v>
      </c>
      <c r="E2506" s="43" t="s">
        <v>313</v>
      </c>
    </row>
    <row r="2507" spans="1:5" x14ac:dyDescent="0.2">
      <c r="A2507" s="39">
        <v>2503</v>
      </c>
      <c r="B2507" s="40" t="s">
        <v>5289</v>
      </c>
      <c r="C2507" s="43" t="s">
        <v>114</v>
      </c>
      <c r="D2507" s="43" t="s">
        <v>1966</v>
      </c>
      <c r="E2507" s="43" t="s">
        <v>292</v>
      </c>
    </row>
    <row r="2508" spans="1:5" x14ac:dyDescent="0.2">
      <c r="A2508" s="39">
        <v>2504</v>
      </c>
      <c r="B2508" s="40" t="s">
        <v>5290</v>
      </c>
      <c r="C2508" s="43" t="s">
        <v>5291</v>
      </c>
      <c r="D2508" s="43" t="s">
        <v>4367</v>
      </c>
      <c r="E2508" s="43" t="s">
        <v>757</v>
      </c>
    </row>
    <row r="2509" spans="1:5" x14ac:dyDescent="0.2">
      <c r="A2509" s="39">
        <v>2505</v>
      </c>
      <c r="B2509" s="40" t="s">
        <v>5292</v>
      </c>
      <c r="C2509" s="43" t="s">
        <v>5293</v>
      </c>
      <c r="D2509" s="43" t="s">
        <v>5294</v>
      </c>
      <c r="E2509" s="43" t="s">
        <v>297</v>
      </c>
    </row>
    <row r="2510" spans="1:5" x14ac:dyDescent="0.2">
      <c r="A2510" s="39">
        <v>2506</v>
      </c>
      <c r="B2510" s="40" t="s">
        <v>5292</v>
      </c>
      <c r="C2510" s="43" t="s">
        <v>5293</v>
      </c>
      <c r="D2510" s="43" t="s">
        <v>5294</v>
      </c>
      <c r="E2510" s="43" t="s">
        <v>5295</v>
      </c>
    </row>
    <row r="2511" spans="1:5" x14ac:dyDescent="0.2">
      <c r="A2511" s="39">
        <v>2507</v>
      </c>
      <c r="B2511" s="40" t="s">
        <v>5296</v>
      </c>
      <c r="C2511" s="43" t="s">
        <v>5297</v>
      </c>
      <c r="D2511" s="43" t="s">
        <v>657</v>
      </c>
      <c r="E2511" s="43" t="s">
        <v>297</v>
      </c>
    </row>
    <row r="2512" spans="1:5" x14ac:dyDescent="0.2">
      <c r="A2512" s="39">
        <v>2508</v>
      </c>
      <c r="B2512" s="40" t="s">
        <v>5298</v>
      </c>
      <c r="C2512" s="43" t="s">
        <v>5299</v>
      </c>
      <c r="D2512" s="43" t="s">
        <v>1762</v>
      </c>
      <c r="E2512" s="43" t="s">
        <v>301</v>
      </c>
    </row>
    <row r="2513" spans="1:5" x14ac:dyDescent="0.2">
      <c r="A2513" s="39">
        <v>2509</v>
      </c>
      <c r="B2513" s="40" t="s">
        <v>5300</v>
      </c>
      <c r="C2513" s="43" t="s">
        <v>5301</v>
      </c>
      <c r="D2513" s="43" t="s">
        <v>1206</v>
      </c>
      <c r="E2513" s="43" t="s">
        <v>499</v>
      </c>
    </row>
    <row r="2514" spans="1:5" x14ac:dyDescent="0.2">
      <c r="A2514" s="39">
        <v>2510</v>
      </c>
      <c r="B2514" s="40" t="s">
        <v>5302</v>
      </c>
      <c r="C2514" s="43" t="s">
        <v>5303</v>
      </c>
      <c r="D2514" s="43" t="s">
        <v>498</v>
      </c>
      <c r="E2514" s="43" t="s">
        <v>499</v>
      </c>
    </row>
    <row r="2515" spans="1:5" x14ac:dyDescent="0.2">
      <c r="A2515" s="39">
        <v>2511</v>
      </c>
      <c r="B2515" s="40" t="s">
        <v>5304</v>
      </c>
      <c r="C2515" s="43" t="s">
        <v>5305</v>
      </c>
      <c r="D2515" s="43" t="s">
        <v>1206</v>
      </c>
      <c r="E2515" s="43" t="s">
        <v>499</v>
      </c>
    </row>
    <row r="2516" spans="1:5" x14ac:dyDescent="0.2">
      <c r="A2516" s="39">
        <v>2512</v>
      </c>
      <c r="B2516" s="40" t="s">
        <v>5306</v>
      </c>
      <c r="C2516" s="43" t="s">
        <v>5307</v>
      </c>
      <c r="D2516" s="43" t="s">
        <v>823</v>
      </c>
      <c r="E2516" s="43" t="s">
        <v>559</v>
      </c>
    </row>
    <row r="2517" spans="1:5" x14ac:dyDescent="0.2">
      <c r="A2517" s="39">
        <v>2513</v>
      </c>
      <c r="B2517" s="40" t="s">
        <v>5306</v>
      </c>
      <c r="C2517" s="43" t="s">
        <v>5307</v>
      </c>
      <c r="D2517" s="43" t="s">
        <v>823</v>
      </c>
      <c r="E2517" s="43" t="s">
        <v>575</v>
      </c>
    </row>
    <row r="2518" spans="1:5" x14ac:dyDescent="0.2">
      <c r="A2518" s="39">
        <v>2514</v>
      </c>
      <c r="B2518" s="40" t="s">
        <v>5308</v>
      </c>
      <c r="C2518" s="43" t="s">
        <v>5309</v>
      </c>
      <c r="D2518" s="43" t="s">
        <v>2319</v>
      </c>
      <c r="E2518" s="43" t="s">
        <v>547</v>
      </c>
    </row>
    <row r="2519" spans="1:5" x14ac:dyDescent="0.2">
      <c r="A2519" s="39">
        <v>2515</v>
      </c>
      <c r="B2519" s="40" t="s">
        <v>5310</v>
      </c>
      <c r="C2519" s="43" t="s">
        <v>5311</v>
      </c>
      <c r="D2519" s="43" t="s">
        <v>703</v>
      </c>
      <c r="E2519" s="43" t="s">
        <v>551</v>
      </c>
    </row>
    <row r="2520" spans="1:5" x14ac:dyDescent="0.2">
      <c r="A2520" s="39">
        <v>2516</v>
      </c>
      <c r="B2520" s="40" t="s">
        <v>5312</v>
      </c>
      <c r="C2520" s="43" t="s">
        <v>5313</v>
      </c>
      <c r="D2520" s="43" t="s">
        <v>400</v>
      </c>
      <c r="E2520" s="43" t="s">
        <v>687</v>
      </c>
    </row>
    <row r="2521" spans="1:5" x14ac:dyDescent="0.2">
      <c r="A2521" s="39">
        <v>2517</v>
      </c>
      <c r="B2521" s="40" t="s">
        <v>5314</v>
      </c>
      <c r="C2521" s="43" t="s">
        <v>5315</v>
      </c>
      <c r="D2521" s="43" t="s">
        <v>4732</v>
      </c>
      <c r="E2521" s="43" t="s">
        <v>409</v>
      </c>
    </row>
    <row r="2522" spans="1:5" x14ac:dyDescent="0.2">
      <c r="A2522" s="39">
        <v>2518</v>
      </c>
      <c r="B2522" s="40" t="s">
        <v>5316</v>
      </c>
      <c r="C2522" s="43" t="s">
        <v>5317</v>
      </c>
      <c r="D2522" s="43" t="s">
        <v>4732</v>
      </c>
      <c r="E2522" s="43" t="s">
        <v>386</v>
      </c>
    </row>
    <row r="2523" spans="1:5" x14ac:dyDescent="0.2">
      <c r="A2523" s="39">
        <v>2519</v>
      </c>
      <c r="B2523" s="40" t="s">
        <v>5316</v>
      </c>
      <c r="C2523" s="43" t="s">
        <v>5317</v>
      </c>
      <c r="D2523" s="43" t="s">
        <v>4732</v>
      </c>
      <c r="E2523" s="43" t="s">
        <v>409</v>
      </c>
    </row>
    <row r="2524" spans="1:5" x14ac:dyDescent="0.2">
      <c r="A2524" s="39">
        <v>2520</v>
      </c>
      <c r="B2524" s="40" t="s">
        <v>5318</v>
      </c>
      <c r="C2524" s="43" t="s">
        <v>5319</v>
      </c>
      <c r="D2524" s="43" t="s">
        <v>4732</v>
      </c>
      <c r="E2524" s="43" t="s">
        <v>386</v>
      </c>
    </row>
    <row r="2525" spans="1:5" x14ac:dyDescent="0.2">
      <c r="A2525" s="39">
        <v>2521</v>
      </c>
      <c r="B2525" s="40" t="s">
        <v>5318</v>
      </c>
      <c r="C2525" s="43" t="s">
        <v>5319</v>
      </c>
      <c r="D2525" s="43" t="s">
        <v>4732</v>
      </c>
      <c r="E2525" s="43" t="s">
        <v>409</v>
      </c>
    </row>
    <row r="2526" spans="1:5" x14ac:dyDescent="0.2">
      <c r="A2526" s="39">
        <v>2522</v>
      </c>
      <c r="B2526" s="40" t="s">
        <v>5320</v>
      </c>
      <c r="C2526" s="43" t="s">
        <v>5321</v>
      </c>
      <c r="D2526" s="43" t="s">
        <v>813</v>
      </c>
      <c r="E2526" s="43" t="s">
        <v>810</v>
      </c>
    </row>
    <row r="2527" spans="1:5" x14ac:dyDescent="0.2">
      <c r="A2527" s="39">
        <v>2523</v>
      </c>
      <c r="B2527" s="40" t="s">
        <v>5322</v>
      </c>
      <c r="C2527" s="43" t="s">
        <v>5323</v>
      </c>
      <c r="D2527" s="43" t="s">
        <v>1455</v>
      </c>
      <c r="E2527" s="43" t="s">
        <v>471</v>
      </c>
    </row>
    <row r="2528" spans="1:5" x14ac:dyDescent="0.2">
      <c r="A2528" s="39">
        <v>2524</v>
      </c>
      <c r="B2528" s="40" t="s">
        <v>5324</v>
      </c>
      <c r="C2528" s="43" t="s">
        <v>5325</v>
      </c>
      <c r="D2528" s="43" t="s">
        <v>1412</v>
      </c>
      <c r="E2528" s="43" t="s">
        <v>376</v>
      </c>
    </row>
    <row r="2529" spans="1:5" x14ac:dyDescent="0.2">
      <c r="A2529" s="39">
        <v>2525</v>
      </c>
      <c r="B2529" s="40" t="s">
        <v>5326</v>
      </c>
      <c r="C2529" s="43" t="s">
        <v>5327</v>
      </c>
      <c r="D2529" s="43" t="s">
        <v>441</v>
      </c>
      <c r="E2529" s="43" t="s">
        <v>424</v>
      </c>
    </row>
    <row r="2530" spans="1:5" x14ac:dyDescent="0.2">
      <c r="A2530" s="39">
        <v>2526</v>
      </c>
      <c r="B2530" s="40" t="s">
        <v>5328</v>
      </c>
      <c r="C2530" s="43" t="s">
        <v>5329</v>
      </c>
      <c r="D2530" s="43" t="s">
        <v>5330</v>
      </c>
      <c r="E2530" s="43" t="s">
        <v>499</v>
      </c>
    </row>
    <row r="2531" spans="1:5" x14ac:dyDescent="0.2">
      <c r="A2531" s="39">
        <v>2527</v>
      </c>
      <c r="B2531" s="40" t="s">
        <v>5331</v>
      </c>
      <c r="C2531" s="43" t="s">
        <v>5332</v>
      </c>
      <c r="D2531" s="43" t="s">
        <v>5130</v>
      </c>
      <c r="E2531" s="43" t="s">
        <v>466</v>
      </c>
    </row>
    <row r="2532" spans="1:5" x14ac:dyDescent="0.2">
      <c r="A2532" s="39">
        <v>2528</v>
      </c>
      <c r="B2532" s="40" t="s">
        <v>5333</v>
      </c>
      <c r="C2532" s="43" t="s">
        <v>5334</v>
      </c>
      <c r="D2532" s="43" t="s">
        <v>5335</v>
      </c>
      <c r="E2532" s="43" t="s">
        <v>409</v>
      </c>
    </row>
    <row r="2533" spans="1:5" x14ac:dyDescent="0.2">
      <c r="A2533" s="39">
        <v>2529</v>
      </c>
      <c r="B2533" s="40" t="s">
        <v>5336</v>
      </c>
      <c r="C2533" s="43" t="s">
        <v>5337</v>
      </c>
      <c r="D2533" s="43" t="s">
        <v>2769</v>
      </c>
      <c r="E2533" s="43" t="s">
        <v>312</v>
      </c>
    </row>
    <row r="2534" spans="1:5" x14ac:dyDescent="0.2">
      <c r="A2534" s="39">
        <v>2530</v>
      </c>
      <c r="B2534" s="40" t="s">
        <v>5336</v>
      </c>
      <c r="C2534" s="43" t="s">
        <v>5337</v>
      </c>
      <c r="D2534" s="43" t="s">
        <v>2769</v>
      </c>
      <c r="E2534" s="43" t="s">
        <v>438</v>
      </c>
    </row>
    <row r="2535" spans="1:5" x14ac:dyDescent="0.2">
      <c r="A2535" s="39">
        <v>2531</v>
      </c>
      <c r="B2535" s="40" t="s">
        <v>5338</v>
      </c>
      <c r="C2535" s="43" t="s">
        <v>5339</v>
      </c>
      <c r="D2535" s="43" t="s">
        <v>5340</v>
      </c>
      <c r="E2535" s="43" t="s">
        <v>409</v>
      </c>
    </row>
    <row r="2536" spans="1:5" x14ac:dyDescent="0.2">
      <c r="A2536" s="39">
        <v>2532</v>
      </c>
      <c r="B2536" s="40" t="s">
        <v>5341</v>
      </c>
      <c r="C2536" s="43" t="s">
        <v>5342</v>
      </c>
      <c r="D2536" s="43" t="s">
        <v>3382</v>
      </c>
      <c r="E2536" s="43" t="s">
        <v>297</v>
      </c>
    </row>
    <row r="2537" spans="1:5" x14ac:dyDescent="0.2">
      <c r="A2537" s="39">
        <v>2533</v>
      </c>
      <c r="B2537" s="40" t="s">
        <v>5343</v>
      </c>
      <c r="C2537" s="43" t="s">
        <v>5344</v>
      </c>
      <c r="D2537" s="43" t="s">
        <v>474</v>
      </c>
      <c r="E2537" s="43" t="s">
        <v>475</v>
      </c>
    </row>
    <row r="2538" spans="1:5" x14ac:dyDescent="0.2">
      <c r="A2538" s="39">
        <v>2534</v>
      </c>
      <c r="B2538" s="40" t="s">
        <v>5345</v>
      </c>
      <c r="C2538" s="43" t="s">
        <v>5346</v>
      </c>
      <c r="D2538" s="43" t="s">
        <v>474</v>
      </c>
      <c r="E2538" s="43" t="s">
        <v>475</v>
      </c>
    </row>
    <row r="2539" spans="1:5" x14ac:dyDescent="0.2">
      <c r="A2539" s="39">
        <v>2535</v>
      </c>
      <c r="B2539" s="40" t="s">
        <v>5347</v>
      </c>
      <c r="C2539" s="43" t="s">
        <v>5348</v>
      </c>
      <c r="D2539" s="43" t="s">
        <v>474</v>
      </c>
      <c r="E2539" s="43" t="s">
        <v>475</v>
      </c>
    </row>
    <row r="2540" spans="1:5" x14ac:dyDescent="0.2">
      <c r="A2540" s="39">
        <v>2536</v>
      </c>
      <c r="B2540" s="40" t="s">
        <v>5349</v>
      </c>
      <c r="C2540" s="43" t="s">
        <v>5350</v>
      </c>
      <c r="D2540" s="43" t="s">
        <v>5351</v>
      </c>
      <c r="E2540" s="43" t="s">
        <v>757</v>
      </c>
    </row>
    <row r="2541" spans="1:5" x14ac:dyDescent="0.2">
      <c r="A2541" s="39">
        <v>2537</v>
      </c>
      <c r="B2541" s="40" t="s">
        <v>5352</v>
      </c>
      <c r="C2541" s="43" t="s">
        <v>5353</v>
      </c>
      <c r="D2541" s="43" t="s">
        <v>3401</v>
      </c>
      <c r="E2541" s="43" t="s">
        <v>397</v>
      </c>
    </row>
    <row r="2542" spans="1:5" x14ac:dyDescent="0.2">
      <c r="A2542" s="39">
        <v>2538</v>
      </c>
      <c r="B2542" s="40" t="s">
        <v>5352</v>
      </c>
      <c r="C2542" s="43" t="s">
        <v>5353</v>
      </c>
      <c r="D2542" s="43" t="s">
        <v>3401</v>
      </c>
      <c r="E2542" s="43" t="s">
        <v>409</v>
      </c>
    </row>
    <row r="2543" spans="1:5" x14ac:dyDescent="0.2">
      <c r="A2543" s="39">
        <v>2539</v>
      </c>
      <c r="B2543" s="40" t="s">
        <v>5354</v>
      </c>
      <c r="C2543" s="43" t="s">
        <v>5355</v>
      </c>
      <c r="D2543" s="43" t="s">
        <v>2840</v>
      </c>
      <c r="E2543" s="43" t="s">
        <v>694</v>
      </c>
    </row>
    <row r="2544" spans="1:5" x14ac:dyDescent="0.2">
      <c r="A2544" s="39">
        <v>2540</v>
      </c>
      <c r="B2544" s="40" t="s">
        <v>5356</v>
      </c>
      <c r="C2544" s="43" t="s">
        <v>5357</v>
      </c>
      <c r="D2544" s="43" t="s">
        <v>703</v>
      </c>
      <c r="E2544" s="43" t="s">
        <v>551</v>
      </c>
    </row>
    <row r="2545" spans="1:5" x14ac:dyDescent="0.2">
      <c r="A2545" s="39">
        <v>2541</v>
      </c>
      <c r="B2545" s="40" t="s">
        <v>5358</v>
      </c>
      <c r="C2545" s="43" t="s">
        <v>5359</v>
      </c>
      <c r="D2545" s="43" t="s">
        <v>921</v>
      </c>
      <c r="E2545" s="43" t="s">
        <v>547</v>
      </c>
    </row>
    <row r="2546" spans="1:5" x14ac:dyDescent="0.2">
      <c r="A2546" s="39">
        <v>2542</v>
      </c>
      <c r="B2546" s="40" t="s">
        <v>5360</v>
      </c>
      <c r="C2546" s="43" t="s">
        <v>5361</v>
      </c>
      <c r="D2546" s="43" t="s">
        <v>519</v>
      </c>
      <c r="E2546" s="43" t="s">
        <v>397</v>
      </c>
    </row>
    <row r="2547" spans="1:5" x14ac:dyDescent="0.2">
      <c r="A2547" s="39">
        <v>2543</v>
      </c>
      <c r="B2547" s="40" t="s">
        <v>5362</v>
      </c>
      <c r="C2547" s="43" t="s">
        <v>5363</v>
      </c>
      <c r="D2547" s="43" t="s">
        <v>5364</v>
      </c>
      <c r="E2547" s="43" t="s">
        <v>312</v>
      </c>
    </row>
    <row r="2548" spans="1:5" x14ac:dyDescent="0.2">
      <c r="A2548" s="39">
        <v>2544</v>
      </c>
      <c r="B2548" s="40" t="s">
        <v>5362</v>
      </c>
      <c r="C2548" s="43" t="s">
        <v>5363</v>
      </c>
      <c r="D2548" s="43" t="s">
        <v>5364</v>
      </c>
      <c r="E2548" s="43" t="s">
        <v>309</v>
      </c>
    </row>
    <row r="2549" spans="1:5" x14ac:dyDescent="0.2">
      <c r="A2549" s="39">
        <v>2545</v>
      </c>
      <c r="B2549" s="40" t="s">
        <v>5365</v>
      </c>
      <c r="C2549" s="43" t="s">
        <v>5366</v>
      </c>
      <c r="D2549" s="43" t="s">
        <v>4421</v>
      </c>
      <c r="E2549" s="43" t="s">
        <v>547</v>
      </c>
    </row>
    <row r="2550" spans="1:5" x14ac:dyDescent="0.2">
      <c r="A2550" s="39">
        <v>2546</v>
      </c>
      <c r="B2550" s="40" t="s">
        <v>5367</v>
      </c>
      <c r="C2550" s="43" t="s">
        <v>5368</v>
      </c>
      <c r="D2550" s="43" t="s">
        <v>4072</v>
      </c>
      <c r="E2550" s="43" t="s">
        <v>571</v>
      </c>
    </row>
    <row r="2551" spans="1:5" x14ac:dyDescent="0.2">
      <c r="A2551" s="39">
        <v>2547</v>
      </c>
      <c r="B2551" s="40" t="s">
        <v>5369</v>
      </c>
      <c r="C2551" s="43" t="s">
        <v>5370</v>
      </c>
      <c r="D2551" s="43" t="s">
        <v>1235</v>
      </c>
      <c r="E2551" s="43" t="s">
        <v>462</v>
      </c>
    </row>
    <row r="2552" spans="1:5" x14ac:dyDescent="0.2">
      <c r="A2552" s="39">
        <v>2548</v>
      </c>
      <c r="B2552" s="40" t="s">
        <v>5371</v>
      </c>
      <c r="C2552" s="43" t="s">
        <v>72</v>
      </c>
      <c r="D2552" s="43" t="s">
        <v>5372</v>
      </c>
      <c r="E2552" s="43" t="s">
        <v>295</v>
      </c>
    </row>
    <row r="2553" spans="1:5" x14ac:dyDescent="0.2">
      <c r="A2553" s="39">
        <v>2549</v>
      </c>
      <c r="B2553" s="40" t="s">
        <v>5373</v>
      </c>
      <c r="C2553" s="43" t="s">
        <v>5374</v>
      </c>
      <c r="D2553" s="43" t="s">
        <v>1717</v>
      </c>
      <c r="E2553" s="43" t="s">
        <v>311</v>
      </c>
    </row>
    <row r="2554" spans="1:5" x14ac:dyDescent="0.2">
      <c r="A2554" s="39">
        <v>2550</v>
      </c>
      <c r="B2554" s="40" t="s">
        <v>5375</v>
      </c>
      <c r="C2554" s="43" t="s">
        <v>5376</v>
      </c>
      <c r="D2554" s="43" t="s">
        <v>5330</v>
      </c>
      <c r="E2554" s="43" t="s">
        <v>499</v>
      </c>
    </row>
    <row r="2555" spans="1:5" x14ac:dyDescent="0.2">
      <c r="A2555" s="39">
        <v>2551</v>
      </c>
      <c r="B2555" s="40" t="s">
        <v>5377</v>
      </c>
      <c r="C2555" s="43" t="s">
        <v>5378</v>
      </c>
      <c r="D2555" s="43" t="s">
        <v>3282</v>
      </c>
      <c r="E2555" s="43" t="s">
        <v>661</v>
      </c>
    </row>
    <row r="2556" spans="1:5" x14ac:dyDescent="0.2">
      <c r="A2556" s="39">
        <v>2552</v>
      </c>
      <c r="B2556" s="40" t="s">
        <v>5379</v>
      </c>
      <c r="C2556" s="43" t="s">
        <v>5380</v>
      </c>
      <c r="D2556" s="43" t="s">
        <v>2222</v>
      </c>
      <c r="E2556" s="43" t="s">
        <v>559</v>
      </c>
    </row>
    <row r="2557" spans="1:5" x14ac:dyDescent="0.2">
      <c r="A2557" s="39">
        <v>2553</v>
      </c>
      <c r="B2557" s="40" t="s">
        <v>5379</v>
      </c>
      <c r="C2557" s="43" t="s">
        <v>5380</v>
      </c>
      <c r="D2557" s="43" t="s">
        <v>2222</v>
      </c>
      <c r="E2557" s="43" t="s">
        <v>499</v>
      </c>
    </row>
    <row r="2558" spans="1:5" x14ac:dyDescent="0.2">
      <c r="A2558" s="39">
        <v>2554</v>
      </c>
      <c r="B2558" s="40" t="s">
        <v>5379</v>
      </c>
      <c r="C2558" s="43" t="s">
        <v>5380</v>
      </c>
      <c r="D2558" s="43" t="s">
        <v>2222</v>
      </c>
      <c r="E2558" s="43" t="s">
        <v>466</v>
      </c>
    </row>
    <row r="2559" spans="1:5" x14ac:dyDescent="0.2">
      <c r="A2559" s="39">
        <v>2555</v>
      </c>
      <c r="B2559" s="40" t="s">
        <v>5381</v>
      </c>
      <c r="C2559" s="43" t="s">
        <v>5382</v>
      </c>
      <c r="D2559" s="43" t="s">
        <v>2786</v>
      </c>
      <c r="E2559" s="43" t="s">
        <v>466</v>
      </c>
    </row>
    <row r="2560" spans="1:5" x14ac:dyDescent="0.2">
      <c r="A2560" s="39">
        <v>2556</v>
      </c>
      <c r="B2560" s="40" t="s">
        <v>5381</v>
      </c>
      <c r="C2560" s="43" t="s">
        <v>5382</v>
      </c>
      <c r="D2560" s="43" t="s">
        <v>2786</v>
      </c>
      <c r="E2560" s="43" t="s">
        <v>753</v>
      </c>
    </row>
    <row r="2561" spans="1:5" x14ac:dyDescent="0.2">
      <c r="A2561" s="39">
        <v>2557</v>
      </c>
      <c r="B2561" s="40" t="s">
        <v>5383</v>
      </c>
      <c r="C2561" s="43" t="s">
        <v>5384</v>
      </c>
      <c r="D2561" s="43" t="s">
        <v>5385</v>
      </c>
      <c r="E2561" s="43" t="s">
        <v>466</v>
      </c>
    </row>
    <row r="2562" spans="1:5" x14ac:dyDescent="0.2">
      <c r="A2562" s="39">
        <v>2558</v>
      </c>
      <c r="B2562" s="40" t="s">
        <v>5386</v>
      </c>
      <c r="C2562" s="43" t="s">
        <v>5387</v>
      </c>
      <c r="D2562" s="43" t="s">
        <v>5385</v>
      </c>
      <c r="E2562" s="43" t="s">
        <v>466</v>
      </c>
    </row>
    <row r="2563" spans="1:5" x14ac:dyDescent="0.2">
      <c r="A2563" s="39">
        <v>2559</v>
      </c>
      <c r="B2563" s="40" t="s">
        <v>5388</v>
      </c>
      <c r="C2563" s="43" t="s">
        <v>5389</v>
      </c>
      <c r="D2563" s="43" t="s">
        <v>1206</v>
      </c>
      <c r="E2563" s="43" t="s">
        <v>499</v>
      </c>
    </row>
    <row r="2564" spans="1:5" x14ac:dyDescent="0.2">
      <c r="A2564" s="39">
        <v>2560</v>
      </c>
      <c r="B2564" s="40" t="s">
        <v>5390</v>
      </c>
      <c r="C2564" s="43" t="s">
        <v>5391</v>
      </c>
      <c r="D2564" s="43" t="s">
        <v>5392</v>
      </c>
      <c r="E2564" s="43" t="s">
        <v>661</v>
      </c>
    </row>
    <row r="2565" spans="1:5" x14ac:dyDescent="0.2">
      <c r="A2565" s="39">
        <v>2561</v>
      </c>
      <c r="B2565" s="40" t="s">
        <v>5393</v>
      </c>
      <c r="C2565" s="43" t="s">
        <v>5394</v>
      </c>
      <c r="D2565" s="43" t="s">
        <v>2858</v>
      </c>
      <c r="E2565" s="43" t="s">
        <v>547</v>
      </c>
    </row>
    <row r="2566" spans="1:5" x14ac:dyDescent="0.2">
      <c r="A2566" s="39">
        <v>2562</v>
      </c>
      <c r="B2566" s="40" t="s">
        <v>5395</v>
      </c>
      <c r="C2566" s="43" t="s">
        <v>5396</v>
      </c>
      <c r="D2566" s="43" t="s">
        <v>1646</v>
      </c>
      <c r="E2566" s="43" t="s">
        <v>541</v>
      </c>
    </row>
    <row r="2567" spans="1:5" x14ac:dyDescent="0.2">
      <c r="A2567" s="39">
        <v>2563</v>
      </c>
      <c r="B2567" s="40" t="s">
        <v>5397</v>
      </c>
      <c r="C2567" s="43" t="s">
        <v>5398</v>
      </c>
      <c r="D2567" s="43" t="s">
        <v>1966</v>
      </c>
      <c r="E2567" s="43" t="s">
        <v>292</v>
      </c>
    </row>
    <row r="2568" spans="1:5" x14ac:dyDescent="0.2">
      <c r="A2568" s="39">
        <v>2564</v>
      </c>
      <c r="B2568" s="40" t="s">
        <v>5399</v>
      </c>
      <c r="C2568" s="43" t="s">
        <v>5400</v>
      </c>
      <c r="D2568" s="43" t="s">
        <v>1126</v>
      </c>
      <c r="E2568" s="43" t="s">
        <v>555</v>
      </c>
    </row>
    <row r="2569" spans="1:5" x14ac:dyDescent="0.2">
      <c r="A2569" s="39">
        <v>2565</v>
      </c>
      <c r="B2569" s="40" t="s">
        <v>5401</v>
      </c>
      <c r="C2569" s="43" t="s">
        <v>5402</v>
      </c>
      <c r="D2569" s="43" t="s">
        <v>996</v>
      </c>
      <c r="E2569" s="43" t="s">
        <v>599</v>
      </c>
    </row>
    <row r="2570" spans="1:5" x14ac:dyDescent="0.2">
      <c r="A2570" s="39">
        <v>2566</v>
      </c>
      <c r="B2570" s="40" t="s">
        <v>5403</v>
      </c>
      <c r="C2570" s="43" t="s">
        <v>5404</v>
      </c>
      <c r="D2570" s="43" t="s">
        <v>5294</v>
      </c>
      <c r="E2570" s="43" t="s">
        <v>5295</v>
      </c>
    </row>
    <row r="2571" spans="1:5" x14ac:dyDescent="0.2">
      <c r="A2571" s="39">
        <v>2567</v>
      </c>
      <c r="B2571" s="40" t="s">
        <v>5405</v>
      </c>
      <c r="C2571" s="43" t="s">
        <v>5406</v>
      </c>
      <c r="D2571" s="43" t="s">
        <v>396</v>
      </c>
      <c r="E2571" s="43" t="s">
        <v>397</v>
      </c>
    </row>
    <row r="2572" spans="1:5" x14ac:dyDescent="0.2">
      <c r="A2572" s="39">
        <v>2568</v>
      </c>
      <c r="B2572" s="40" t="s">
        <v>5407</v>
      </c>
      <c r="C2572" s="43" t="s">
        <v>5408</v>
      </c>
      <c r="D2572" s="43" t="s">
        <v>926</v>
      </c>
      <c r="E2572" s="43" t="s">
        <v>508</v>
      </c>
    </row>
    <row r="2573" spans="1:5" x14ac:dyDescent="0.2">
      <c r="A2573" s="39">
        <v>2569</v>
      </c>
      <c r="B2573" s="40" t="s">
        <v>5409</v>
      </c>
      <c r="C2573" s="43" t="s">
        <v>5410</v>
      </c>
      <c r="D2573" s="43" t="s">
        <v>430</v>
      </c>
      <c r="E2573" s="43" t="s">
        <v>431</v>
      </c>
    </row>
    <row r="2574" spans="1:5" x14ac:dyDescent="0.2">
      <c r="A2574" s="39">
        <v>2570</v>
      </c>
      <c r="B2574" s="40" t="s">
        <v>5409</v>
      </c>
      <c r="C2574" s="43" t="s">
        <v>5410</v>
      </c>
      <c r="D2574" s="43" t="s">
        <v>430</v>
      </c>
      <c r="E2574" s="43" t="s">
        <v>413</v>
      </c>
    </row>
    <row r="2575" spans="1:5" x14ac:dyDescent="0.2">
      <c r="A2575" s="39">
        <v>2571</v>
      </c>
      <c r="B2575" s="40" t="s">
        <v>5411</v>
      </c>
      <c r="C2575" s="43" t="s">
        <v>5412</v>
      </c>
      <c r="D2575" s="43" t="s">
        <v>562</v>
      </c>
      <c r="E2575" s="43" t="s">
        <v>409</v>
      </c>
    </row>
    <row r="2576" spans="1:5" x14ac:dyDescent="0.2">
      <c r="A2576" s="39">
        <v>2572</v>
      </c>
      <c r="B2576" s="40" t="s">
        <v>5413</v>
      </c>
      <c r="C2576" s="43" t="s">
        <v>5414</v>
      </c>
      <c r="D2576" s="43" t="s">
        <v>404</v>
      </c>
      <c r="E2576" s="43" t="s">
        <v>405</v>
      </c>
    </row>
    <row r="2577" spans="1:5" x14ac:dyDescent="0.2">
      <c r="A2577" s="39">
        <v>2573</v>
      </c>
      <c r="B2577" s="40" t="s">
        <v>5413</v>
      </c>
      <c r="C2577" s="43" t="s">
        <v>5414</v>
      </c>
      <c r="D2577" s="43" t="s">
        <v>404</v>
      </c>
      <c r="E2577" s="43" t="s">
        <v>508</v>
      </c>
    </row>
    <row r="2578" spans="1:5" x14ac:dyDescent="0.2">
      <c r="A2578" s="39">
        <v>2574</v>
      </c>
      <c r="B2578" s="40" t="s">
        <v>5415</v>
      </c>
      <c r="C2578" s="43" t="s">
        <v>5416</v>
      </c>
      <c r="D2578" s="43" t="s">
        <v>404</v>
      </c>
      <c r="E2578" s="43" t="s">
        <v>508</v>
      </c>
    </row>
    <row r="2579" spans="1:5" x14ac:dyDescent="0.2">
      <c r="A2579" s="39">
        <v>2575</v>
      </c>
      <c r="B2579" s="40" t="s">
        <v>5417</v>
      </c>
      <c r="C2579" s="43" t="s">
        <v>5418</v>
      </c>
      <c r="D2579" s="43" t="s">
        <v>1538</v>
      </c>
      <c r="E2579" s="43" t="s">
        <v>313</v>
      </c>
    </row>
    <row r="2580" spans="1:5" x14ac:dyDescent="0.2">
      <c r="A2580" s="39">
        <v>2576</v>
      </c>
      <c r="B2580" s="40" t="s">
        <v>5419</v>
      </c>
      <c r="C2580" s="43" t="s">
        <v>5420</v>
      </c>
      <c r="D2580" s="43" t="s">
        <v>3156</v>
      </c>
      <c r="E2580" s="43" t="s">
        <v>810</v>
      </c>
    </row>
    <row r="2581" spans="1:5" x14ac:dyDescent="0.2">
      <c r="A2581" s="39">
        <v>2577</v>
      </c>
      <c r="B2581" s="40" t="s">
        <v>5421</v>
      </c>
      <c r="C2581" s="43" t="s">
        <v>5422</v>
      </c>
      <c r="D2581" s="43" t="s">
        <v>3156</v>
      </c>
      <c r="E2581" s="43" t="s">
        <v>1629</v>
      </c>
    </row>
    <row r="2582" spans="1:5" x14ac:dyDescent="0.2">
      <c r="A2582" s="39">
        <v>2578</v>
      </c>
      <c r="B2582" s="40" t="s">
        <v>5423</v>
      </c>
      <c r="C2582" s="43" t="s">
        <v>5424</v>
      </c>
      <c r="D2582" s="43" t="s">
        <v>385</v>
      </c>
      <c r="E2582" s="43" t="s">
        <v>386</v>
      </c>
    </row>
    <row r="2583" spans="1:5" x14ac:dyDescent="0.2">
      <c r="A2583" s="39">
        <v>2579</v>
      </c>
      <c r="B2583" s="40" t="s">
        <v>5425</v>
      </c>
      <c r="C2583" s="43" t="s">
        <v>5426</v>
      </c>
      <c r="D2583" s="43" t="s">
        <v>1218</v>
      </c>
      <c r="E2583" s="43" t="s">
        <v>525</v>
      </c>
    </row>
    <row r="2584" spans="1:5" x14ac:dyDescent="0.2">
      <c r="A2584" s="39">
        <v>2580</v>
      </c>
      <c r="B2584" s="40" t="s">
        <v>5427</v>
      </c>
      <c r="C2584" s="43" t="s">
        <v>5428</v>
      </c>
      <c r="D2584" s="43" t="s">
        <v>654</v>
      </c>
      <c r="E2584" s="43" t="s">
        <v>599</v>
      </c>
    </row>
    <row r="2585" spans="1:5" x14ac:dyDescent="0.2">
      <c r="A2585" s="39">
        <v>2581</v>
      </c>
      <c r="B2585" s="40" t="s">
        <v>5427</v>
      </c>
      <c r="C2585" s="43" t="s">
        <v>5428</v>
      </c>
      <c r="D2585" s="43" t="s">
        <v>654</v>
      </c>
      <c r="E2585" s="43" t="s">
        <v>547</v>
      </c>
    </row>
    <row r="2586" spans="1:5" x14ac:dyDescent="0.2">
      <c r="A2586" s="39">
        <v>2582</v>
      </c>
      <c r="B2586" s="40" t="s">
        <v>5429</v>
      </c>
      <c r="C2586" s="43" t="s">
        <v>5430</v>
      </c>
      <c r="D2586" s="43" t="s">
        <v>1808</v>
      </c>
      <c r="E2586" s="43" t="s">
        <v>462</v>
      </c>
    </row>
    <row r="2587" spans="1:5" x14ac:dyDescent="0.2">
      <c r="A2587" s="39">
        <v>2583</v>
      </c>
      <c r="B2587" s="40" t="s">
        <v>5431</v>
      </c>
      <c r="C2587" s="43" t="s">
        <v>5432</v>
      </c>
      <c r="D2587" s="43" t="s">
        <v>1696</v>
      </c>
      <c r="E2587" s="43" t="s">
        <v>298</v>
      </c>
    </row>
    <row r="2588" spans="1:5" x14ac:dyDescent="0.2">
      <c r="A2588" s="39">
        <v>2584</v>
      </c>
      <c r="B2588" s="40" t="s">
        <v>5433</v>
      </c>
      <c r="C2588" s="43" t="s">
        <v>5434</v>
      </c>
      <c r="D2588" s="43" t="s">
        <v>5435</v>
      </c>
      <c r="E2588" s="43" t="s">
        <v>757</v>
      </c>
    </row>
    <row r="2589" spans="1:5" x14ac:dyDescent="0.2">
      <c r="A2589" s="39">
        <v>2585</v>
      </c>
      <c r="B2589" s="40" t="s">
        <v>5436</v>
      </c>
      <c r="C2589" s="43" t="s">
        <v>5437</v>
      </c>
      <c r="D2589" s="43" t="s">
        <v>5435</v>
      </c>
      <c r="E2589" s="43" t="s">
        <v>3291</v>
      </c>
    </row>
    <row r="2590" spans="1:5" x14ac:dyDescent="0.2">
      <c r="A2590" s="39">
        <v>2586</v>
      </c>
      <c r="B2590" s="40" t="s">
        <v>5438</v>
      </c>
      <c r="C2590" s="43" t="s">
        <v>5439</v>
      </c>
      <c r="D2590" s="43" t="s">
        <v>502</v>
      </c>
      <c r="E2590" s="43" t="s">
        <v>405</v>
      </c>
    </row>
    <row r="2591" spans="1:5" x14ac:dyDescent="0.2">
      <c r="A2591" s="39">
        <v>2587</v>
      </c>
      <c r="B2591" s="40" t="s">
        <v>5440</v>
      </c>
      <c r="C2591" s="43" t="s">
        <v>5441</v>
      </c>
      <c r="D2591" s="43" t="s">
        <v>450</v>
      </c>
      <c r="E2591" s="43" t="s">
        <v>401</v>
      </c>
    </row>
    <row r="2592" spans="1:5" x14ac:dyDescent="0.2">
      <c r="A2592" s="39">
        <v>2588</v>
      </c>
      <c r="B2592" s="40" t="s">
        <v>5442</v>
      </c>
      <c r="C2592" s="43" t="s">
        <v>5443</v>
      </c>
      <c r="D2592" s="43" t="s">
        <v>667</v>
      </c>
      <c r="E2592" s="43" t="s">
        <v>575</v>
      </c>
    </row>
    <row r="2593" spans="1:5" x14ac:dyDescent="0.2">
      <c r="A2593" s="39">
        <v>2589</v>
      </c>
      <c r="B2593" s="40" t="s">
        <v>5442</v>
      </c>
      <c r="C2593" s="43" t="s">
        <v>5443</v>
      </c>
      <c r="D2593" s="43" t="s">
        <v>667</v>
      </c>
      <c r="E2593" s="43" t="s">
        <v>508</v>
      </c>
    </row>
    <row r="2594" spans="1:5" x14ac:dyDescent="0.2">
      <c r="A2594" s="39">
        <v>2590</v>
      </c>
      <c r="B2594" s="40" t="s">
        <v>5444</v>
      </c>
      <c r="C2594" s="43" t="s">
        <v>5445</v>
      </c>
      <c r="D2594" s="43" t="s">
        <v>598</v>
      </c>
      <c r="E2594" s="43" t="s">
        <v>739</v>
      </c>
    </row>
    <row r="2595" spans="1:5" x14ac:dyDescent="0.2">
      <c r="A2595" s="39">
        <v>2591</v>
      </c>
      <c r="B2595" s="40" t="s">
        <v>5444</v>
      </c>
      <c r="C2595" s="43" t="s">
        <v>5445</v>
      </c>
      <c r="D2595" s="43" t="s">
        <v>598</v>
      </c>
      <c r="E2595" s="43" t="s">
        <v>599</v>
      </c>
    </row>
    <row r="2596" spans="1:5" x14ac:dyDescent="0.2">
      <c r="A2596" s="39">
        <v>2592</v>
      </c>
      <c r="B2596" s="40" t="s">
        <v>5446</v>
      </c>
      <c r="C2596" s="43" t="s">
        <v>5447</v>
      </c>
      <c r="D2596" s="43" t="s">
        <v>809</v>
      </c>
      <c r="E2596" s="43" t="s">
        <v>599</v>
      </c>
    </row>
    <row r="2597" spans="1:5" x14ac:dyDescent="0.2">
      <c r="A2597" s="39">
        <v>2593</v>
      </c>
      <c r="B2597" s="40" t="s">
        <v>5446</v>
      </c>
      <c r="C2597" s="43" t="s">
        <v>5447</v>
      </c>
      <c r="D2597" s="43" t="s">
        <v>809</v>
      </c>
      <c r="E2597" s="43" t="s">
        <v>810</v>
      </c>
    </row>
    <row r="2598" spans="1:5" x14ac:dyDescent="0.2">
      <c r="A2598" s="39">
        <v>2594</v>
      </c>
      <c r="B2598" s="40" t="s">
        <v>5448</v>
      </c>
      <c r="C2598" s="43" t="s">
        <v>5449</v>
      </c>
      <c r="D2598" s="43" t="s">
        <v>1356</v>
      </c>
      <c r="E2598" s="43" t="s">
        <v>661</v>
      </c>
    </row>
    <row r="2599" spans="1:5" x14ac:dyDescent="0.2">
      <c r="A2599" s="39">
        <v>2595</v>
      </c>
      <c r="B2599" s="40" t="s">
        <v>5450</v>
      </c>
      <c r="C2599" s="43" t="s">
        <v>5449</v>
      </c>
      <c r="D2599" s="43" t="s">
        <v>2342</v>
      </c>
      <c r="E2599" s="43" t="s">
        <v>525</v>
      </c>
    </row>
    <row r="2600" spans="1:5" x14ac:dyDescent="0.2">
      <c r="A2600" s="39">
        <v>2596</v>
      </c>
      <c r="B2600" s="40" t="s">
        <v>5451</v>
      </c>
      <c r="C2600" s="43" t="s">
        <v>5452</v>
      </c>
      <c r="D2600" s="43" t="s">
        <v>730</v>
      </c>
      <c r="E2600" s="43" t="s">
        <v>731</v>
      </c>
    </row>
    <row r="2601" spans="1:5" x14ac:dyDescent="0.2">
      <c r="A2601" s="39">
        <v>2597</v>
      </c>
      <c r="B2601" s="40" t="s">
        <v>5453</v>
      </c>
      <c r="C2601" s="43" t="s">
        <v>5454</v>
      </c>
      <c r="D2601" s="43" t="s">
        <v>540</v>
      </c>
      <c r="E2601" s="43" t="s">
        <v>541</v>
      </c>
    </row>
    <row r="2602" spans="1:5" x14ac:dyDescent="0.2">
      <c r="A2602" s="39">
        <v>2598</v>
      </c>
      <c r="B2602" s="40" t="s">
        <v>5455</v>
      </c>
      <c r="C2602" s="43" t="s">
        <v>5456</v>
      </c>
      <c r="D2602" s="43" t="s">
        <v>1082</v>
      </c>
      <c r="E2602" s="43" t="s">
        <v>694</v>
      </c>
    </row>
    <row r="2603" spans="1:5" x14ac:dyDescent="0.2">
      <c r="A2603" s="39">
        <v>2599</v>
      </c>
      <c r="B2603" s="40" t="s">
        <v>5457</v>
      </c>
      <c r="C2603" s="43" t="s">
        <v>5458</v>
      </c>
      <c r="D2603" s="43" t="s">
        <v>5372</v>
      </c>
      <c r="E2603" s="43" t="s">
        <v>295</v>
      </c>
    </row>
    <row r="2604" spans="1:5" x14ac:dyDescent="0.2">
      <c r="A2604" s="39">
        <v>2600</v>
      </c>
      <c r="B2604" s="40" t="s">
        <v>5459</v>
      </c>
      <c r="C2604" s="43" t="s">
        <v>5460</v>
      </c>
      <c r="D2604" s="43" t="s">
        <v>2552</v>
      </c>
      <c r="E2604" s="43" t="s">
        <v>613</v>
      </c>
    </row>
    <row r="2605" spans="1:5" x14ac:dyDescent="0.2">
      <c r="A2605" s="39">
        <v>2601</v>
      </c>
      <c r="B2605" s="40" t="s">
        <v>5461</v>
      </c>
      <c r="C2605" s="43" t="s">
        <v>63</v>
      </c>
      <c r="D2605" s="43" t="s">
        <v>3614</v>
      </c>
      <c r="E2605" s="43" t="s">
        <v>295</v>
      </c>
    </row>
    <row r="2606" spans="1:5" x14ac:dyDescent="0.2">
      <c r="A2606" s="39">
        <v>2602</v>
      </c>
      <c r="B2606" s="40" t="s">
        <v>5462</v>
      </c>
      <c r="C2606" s="43" t="s">
        <v>5463</v>
      </c>
      <c r="D2606" s="43" t="s">
        <v>565</v>
      </c>
      <c r="E2606" s="43" t="s">
        <v>516</v>
      </c>
    </row>
    <row r="2607" spans="1:5" x14ac:dyDescent="0.2">
      <c r="A2607" s="39">
        <v>2603</v>
      </c>
      <c r="B2607" s="40" t="s">
        <v>5462</v>
      </c>
      <c r="C2607" s="43" t="s">
        <v>5463</v>
      </c>
      <c r="D2607" s="43" t="s">
        <v>565</v>
      </c>
      <c r="E2607" s="43" t="s">
        <v>424</v>
      </c>
    </row>
    <row r="2608" spans="1:5" x14ac:dyDescent="0.2">
      <c r="A2608" s="39">
        <v>2604</v>
      </c>
      <c r="B2608" s="40" t="s">
        <v>5464</v>
      </c>
      <c r="C2608" s="43" t="s">
        <v>5465</v>
      </c>
      <c r="D2608" s="43" t="s">
        <v>921</v>
      </c>
      <c r="E2608" s="43" t="s">
        <v>547</v>
      </c>
    </row>
    <row r="2609" spans="1:5" x14ac:dyDescent="0.2">
      <c r="A2609" s="39">
        <v>2605</v>
      </c>
      <c r="B2609" s="40" t="s">
        <v>5466</v>
      </c>
      <c r="C2609" s="43" t="s">
        <v>5467</v>
      </c>
      <c r="D2609" s="43" t="s">
        <v>5468</v>
      </c>
      <c r="E2609" s="43" t="s">
        <v>397</v>
      </c>
    </row>
    <row r="2610" spans="1:5" x14ac:dyDescent="0.2">
      <c r="A2610" s="39">
        <v>2606</v>
      </c>
      <c r="B2610" s="40" t="s">
        <v>5469</v>
      </c>
      <c r="C2610" s="43" t="s">
        <v>5470</v>
      </c>
      <c r="D2610" s="43" t="s">
        <v>558</v>
      </c>
      <c r="E2610" s="43" t="s">
        <v>559</v>
      </c>
    </row>
    <row r="2611" spans="1:5" x14ac:dyDescent="0.2">
      <c r="A2611" s="39">
        <v>2607</v>
      </c>
      <c r="B2611" s="40" t="s">
        <v>5471</v>
      </c>
      <c r="C2611" s="43" t="s">
        <v>5472</v>
      </c>
      <c r="D2611" s="43" t="s">
        <v>2192</v>
      </c>
      <c r="E2611" s="43" t="s">
        <v>575</v>
      </c>
    </row>
    <row r="2612" spans="1:5" x14ac:dyDescent="0.2">
      <c r="A2612" s="39">
        <v>2608</v>
      </c>
      <c r="B2612" s="40" t="s">
        <v>5473</v>
      </c>
      <c r="C2612" s="43" t="s">
        <v>5474</v>
      </c>
      <c r="D2612" s="43" t="s">
        <v>595</v>
      </c>
      <c r="E2612" s="43" t="s">
        <v>731</v>
      </c>
    </row>
    <row r="2613" spans="1:5" x14ac:dyDescent="0.2">
      <c r="A2613" s="39">
        <v>2609</v>
      </c>
      <c r="B2613" s="40" t="s">
        <v>5475</v>
      </c>
      <c r="C2613" s="43" t="s">
        <v>5476</v>
      </c>
      <c r="D2613" s="43" t="s">
        <v>595</v>
      </c>
      <c r="E2613" s="43" t="s">
        <v>578</v>
      </c>
    </row>
    <row r="2614" spans="1:5" x14ac:dyDescent="0.2">
      <c r="A2614" s="39">
        <v>2610</v>
      </c>
      <c r="B2614" s="40" t="s">
        <v>5477</v>
      </c>
      <c r="C2614" s="43" t="s">
        <v>5478</v>
      </c>
      <c r="D2614" s="43" t="s">
        <v>595</v>
      </c>
      <c r="E2614" s="43" t="s">
        <v>578</v>
      </c>
    </row>
    <row r="2615" spans="1:5" x14ac:dyDescent="0.2">
      <c r="A2615" s="39">
        <v>2611</v>
      </c>
      <c r="B2615" s="40" t="s">
        <v>5477</v>
      </c>
      <c r="C2615" s="43" t="s">
        <v>5478</v>
      </c>
      <c r="D2615" s="43" t="s">
        <v>595</v>
      </c>
      <c r="E2615" s="43" t="s">
        <v>413</v>
      </c>
    </row>
    <row r="2616" spans="1:5" x14ac:dyDescent="0.2">
      <c r="A2616" s="39">
        <v>2612</v>
      </c>
      <c r="B2616" s="40" t="s">
        <v>5479</v>
      </c>
      <c r="C2616" s="43" t="s">
        <v>280</v>
      </c>
      <c r="D2616" s="43" t="s">
        <v>1535</v>
      </c>
      <c r="E2616" s="43" t="s">
        <v>311</v>
      </c>
    </row>
    <row r="2617" spans="1:5" x14ac:dyDescent="0.2">
      <c r="A2617" s="39">
        <v>2613</v>
      </c>
      <c r="B2617" s="40" t="s">
        <v>5480</v>
      </c>
      <c r="C2617" s="43" t="s">
        <v>5481</v>
      </c>
      <c r="D2617" s="43" t="s">
        <v>1033</v>
      </c>
      <c r="E2617" s="43" t="s">
        <v>731</v>
      </c>
    </row>
    <row r="2618" spans="1:5" x14ac:dyDescent="0.2">
      <c r="A2618" s="39">
        <v>2614</v>
      </c>
      <c r="B2618" s="40" t="s">
        <v>5480</v>
      </c>
      <c r="C2618" s="43" t="s">
        <v>5481</v>
      </c>
      <c r="D2618" s="43" t="s">
        <v>1033</v>
      </c>
      <c r="E2618" s="43" t="s">
        <v>547</v>
      </c>
    </row>
    <row r="2619" spans="1:5" x14ac:dyDescent="0.2">
      <c r="A2619" s="39">
        <v>2615</v>
      </c>
      <c r="B2619" s="40" t="s">
        <v>5482</v>
      </c>
      <c r="C2619" s="43" t="s">
        <v>5483</v>
      </c>
      <c r="D2619" s="43" t="s">
        <v>5484</v>
      </c>
      <c r="E2619" s="43" t="s">
        <v>627</v>
      </c>
    </row>
    <row r="2620" spans="1:5" x14ac:dyDescent="0.2">
      <c r="A2620" s="39">
        <v>2616</v>
      </c>
      <c r="B2620" s="40" t="s">
        <v>5485</v>
      </c>
      <c r="C2620" s="43" t="s">
        <v>5486</v>
      </c>
      <c r="D2620" s="43" t="s">
        <v>749</v>
      </c>
      <c r="E2620" s="43" t="s">
        <v>571</v>
      </c>
    </row>
    <row r="2621" spans="1:5" x14ac:dyDescent="0.2">
      <c r="A2621" s="39">
        <v>2617</v>
      </c>
      <c r="B2621" s="40" t="s">
        <v>5487</v>
      </c>
      <c r="C2621" s="43" t="s">
        <v>138</v>
      </c>
      <c r="D2621" s="43" t="s">
        <v>5488</v>
      </c>
      <c r="E2621" s="43" t="s">
        <v>310</v>
      </c>
    </row>
    <row r="2622" spans="1:5" x14ac:dyDescent="0.2">
      <c r="A2622" s="39">
        <v>2618</v>
      </c>
      <c r="B2622" s="40" t="s">
        <v>5489</v>
      </c>
      <c r="C2622" s="43" t="s">
        <v>5490</v>
      </c>
      <c r="D2622" s="43" t="s">
        <v>3226</v>
      </c>
      <c r="E2622" s="43" t="s">
        <v>310</v>
      </c>
    </row>
    <row r="2623" spans="1:5" x14ac:dyDescent="0.2">
      <c r="A2623" s="39">
        <v>2619</v>
      </c>
      <c r="B2623" s="40" t="s">
        <v>5491</v>
      </c>
      <c r="C2623" s="43" t="s">
        <v>5492</v>
      </c>
      <c r="D2623" s="43" t="s">
        <v>5488</v>
      </c>
      <c r="E2623" s="43" t="s">
        <v>300</v>
      </c>
    </row>
    <row r="2624" spans="1:5" x14ac:dyDescent="0.2">
      <c r="A2624" s="39">
        <v>2620</v>
      </c>
      <c r="B2624" s="40" t="s">
        <v>5491</v>
      </c>
      <c r="C2624" s="43" t="s">
        <v>5492</v>
      </c>
      <c r="D2624" s="43" t="s">
        <v>5488</v>
      </c>
      <c r="E2624" s="43" t="s">
        <v>310</v>
      </c>
    </row>
    <row r="2625" spans="1:5" x14ac:dyDescent="0.2">
      <c r="A2625" s="39">
        <v>2621</v>
      </c>
      <c r="B2625" s="40" t="s">
        <v>5493</v>
      </c>
      <c r="C2625" s="43" t="s">
        <v>5494</v>
      </c>
      <c r="D2625" s="43" t="s">
        <v>640</v>
      </c>
      <c r="E2625" s="43" t="s">
        <v>386</v>
      </c>
    </row>
    <row r="2626" spans="1:5" x14ac:dyDescent="0.2">
      <c r="A2626" s="39">
        <v>2622</v>
      </c>
      <c r="B2626" s="40" t="s">
        <v>5495</v>
      </c>
      <c r="C2626" s="43" t="s">
        <v>5496</v>
      </c>
      <c r="D2626" s="43" t="s">
        <v>953</v>
      </c>
      <c r="E2626" s="43" t="s">
        <v>297</v>
      </c>
    </row>
    <row r="2627" spans="1:5" x14ac:dyDescent="0.2">
      <c r="A2627" s="39">
        <v>2623</v>
      </c>
      <c r="B2627" s="40" t="s">
        <v>5497</v>
      </c>
      <c r="C2627" s="43" t="s">
        <v>5498</v>
      </c>
      <c r="D2627" s="43" t="s">
        <v>2011</v>
      </c>
      <c r="E2627" s="43" t="s">
        <v>466</v>
      </c>
    </row>
    <row r="2628" spans="1:5" x14ac:dyDescent="0.2">
      <c r="A2628" s="39">
        <v>2624</v>
      </c>
      <c r="B2628" s="40" t="s">
        <v>5499</v>
      </c>
      <c r="C2628" s="43" t="s">
        <v>5500</v>
      </c>
      <c r="D2628" s="43" t="s">
        <v>2549</v>
      </c>
      <c r="E2628" s="43" t="s">
        <v>438</v>
      </c>
    </row>
    <row r="2629" spans="1:5" x14ac:dyDescent="0.2">
      <c r="A2629" s="39">
        <v>2625</v>
      </c>
      <c r="B2629" s="40" t="s">
        <v>5501</v>
      </c>
      <c r="C2629" s="43" t="s">
        <v>5502</v>
      </c>
      <c r="D2629" s="43" t="s">
        <v>1126</v>
      </c>
      <c r="E2629" s="43" t="s">
        <v>555</v>
      </c>
    </row>
    <row r="2630" spans="1:5" x14ac:dyDescent="0.2">
      <c r="A2630" s="39">
        <v>2626</v>
      </c>
      <c r="B2630" s="40" t="s">
        <v>5503</v>
      </c>
      <c r="C2630" s="43" t="s">
        <v>5504</v>
      </c>
      <c r="D2630" s="43" t="s">
        <v>1172</v>
      </c>
      <c r="E2630" s="43" t="s">
        <v>424</v>
      </c>
    </row>
    <row r="2631" spans="1:5" x14ac:dyDescent="0.2">
      <c r="A2631" s="39">
        <v>2627</v>
      </c>
      <c r="B2631" s="40" t="s">
        <v>5505</v>
      </c>
      <c r="C2631" s="43" t="s">
        <v>5506</v>
      </c>
      <c r="D2631" s="43" t="s">
        <v>441</v>
      </c>
      <c r="E2631" s="43" t="s">
        <v>424</v>
      </c>
    </row>
    <row r="2632" spans="1:5" x14ac:dyDescent="0.2">
      <c r="A2632" s="39">
        <v>2628</v>
      </c>
      <c r="B2632" s="40" t="s">
        <v>5507</v>
      </c>
      <c r="C2632" s="43" t="s">
        <v>286</v>
      </c>
      <c r="D2632" s="43" t="s">
        <v>531</v>
      </c>
      <c r="E2632" s="43" t="s">
        <v>301</v>
      </c>
    </row>
    <row r="2633" spans="1:5" x14ac:dyDescent="0.2">
      <c r="A2633" s="39">
        <v>2629</v>
      </c>
      <c r="B2633" s="40" t="s">
        <v>5508</v>
      </c>
      <c r="C2633" s="43" t="s">
        <v>5509</v>
      </c>
      <c r="D2633" s="43" t="s">
        <v>738</v>
      </c>
      <c r="E2633" s="43" t="s">
        <v>739</v>
      </c>
    </row>
    <row r="2634" spans="1:5" x14ac:dyDescent="0.2">
      <c r="A2634" s="39">
        <v>2630</v>
      </c>
      <c r="B2634" s="40" t="s">
        <v>5510</v>
      </c>
      <c r="C2634" s="43" t="s">
        <v>5511</v>
      </c>
      <c r="D2634" s="43" t="s">
        <v>626</v>
      </c>
      <c r="E2634" s="43" t="s">
        <v>627</v>
      </c>
    </row>
    <row r="2635" spans="1:5" x14ac:dyDescent="0.2">
      <c r="A2635" s="39">
        <v>2631</v>
      </c>
      <c r="B2635" s="40" t="s">
        <v>5512</v>
      </c>
      <c r="C2635" s="43" t="s">
        <v>5513</v>
      </c>
      <c r="D2635" s="43" t="s">
        <v>5288</v>
      </c>
      <c r="E2635" s="43" t="s">
        <v>313</v>
      </c>
    </row>
    <row r="2636" spans="1:5" x14ac:dyDescent="0.2">
      <c r="A2636" s="39">
        <v>2632</v>
      </c>
      <c r="B2636" s="40" t="s">
        <v>5514</v>
      </c>
      <c r="C2636" s="43" t="s">
        <v>5515</v>
      </c>
      <c r="D2636" s="43" t="s">
        <v>1126</v>
      </c>
      <c r="E2636" s="43" t="s">
        <v>753</v>
      </c>
    </row>
    <row r="2637" spans="1:5" x14ac:dyDescent="0.2">
      <c r="A2637" s="39">
        <v>2633</v>
      </c>
      <c r="B2637" s="40" t="s">
        <v>5516</v>
      </c>
      <c r="C2637" s="43" t="s">
        <v>5517</v>
      </c>
      <c r="D2637" s="43" t="s">
        <v>470</v>
      </c>
      <c r="E2637" s="43" t="s">
        <v>471</v>
      </c>
    </row>
    <row r="2638" spans="1:5" x14ac:dyDescent="0.2">
      <c r="A2638" s="39">
        <v>2634</v>
      </c>
      <c r="B2638" s="40" t="s">
        <v>5518</v>
      </c>
      <c r="C2638" s="43" t="s">
        <v>5519</v>
      </c>
      <c r="D2638" s="43" t="s">
        <v>558</v>
      </c>
      <c r="E2638" s="43" t="s">
        <v>559</v>
      </c>
    </row>
    <row r="2639" spans="1:5" x14ac:dyDescent="0.2">
      <c r="A2639" s="39">
        <v>2635</v>
      </c>
      <c r="B2639" s="40" t="s">
        <v>5520</v>
      </c>
      <c r="C2639" s="43" t="s">
        <v>5521</v>
      </c>
      <c r="D2639" s="43" t="s">
        <v>404</v>
      </c>
      <c r="E2639" s="43" t="s">
        <v>405</v>
      </c>
    </row>
    <row r="2640" spans="1:5" x14ac:dyDescent="0.2">
      <c r="A2640" s="39">
        <v>2636</v>
      </c>
      <c r="B2640" s="40" t="s">
        <v>5522</v>
      </c>
      <c r="C2640" s="43" t="s">
        <v>5523</v>
      </c>
      <c r="D2640" s="43" t="s">
        <v>1293</v>
      </c>
      <c r="E2640" s="43" t="s">
        <v>386</v>
      </c>
    </row>
    <row r="2641" spans="1:5" x14ac:dyDescent="0.2">
      <c r="A2641" s="39">
        <v>2637</v>
      </c>
      <c r="B2641" s="40" t="s">
        <v>5524</v>
      </c>
      <c r="C2641" s="43" t="s">
        <v>5525</v>
      </c>
      <c r="D2641" s="43" t="s">
        <v>5526</v>
      </c>
      <c r="E2641" s="43" t="s">
        <v>512</v>
      </c>
    </row>
    <row r="2642" spans="1:5" x14ac:dyDescent="0.2">
      <c r="A2642" s="39">
        <v>2638</v>
      </c>
      <c r="B2642" s="40" t="s">
        <v>5527</v>
      </c>
      <c r="C2642" s="43" t="s">
        <v>5528</v>
      </c>
      <c r="D2642" s="43" t="s">
        <v>1036</v>
      </c>
      <c r="E2642" s="43" t="s">
        <v>512</v>
      </c>
    </row>
    <row r="2643" spans="1:5" x14ac:dyDescent="0.2">
      <c r="A2643" s="39">
        <v>2639</v>
      </c>
      <c r="B2643" s="40" t="s">
        <v>5529</v>
      </c>
      <c r="C2643" s="43" t="s">
        <v>5530</v>
      </c>
      <c r="D2643" s="43" t="s">
        <v>1824</v>
      </c>
      <c r="E2643" s="43" t="s">
        <v>627</v>
      </c>
    </row>
    <row r="2644" spans="1:5" x14ac:dyDescent="0.2">
      <c r="A2644" s="39">
        <v>2640</v>
      </c>
      <c r="B2644" s="40" t="s">
        <v>5531</v>
      </c>
      <c r="C2644" s="43" t="s">
        <v>5532</v>
      </c>
      <c r="D2644" s="43" t="s">
        <v>2479</v>
      </c>
      <c r="E2644" s="43" t="s">
        <v>305</v>
      </c>
    </row>
    <row r="2645" spans="1:5" x14ac:dyDescent="0.2">
      <c r="A2645" s="39">
        <v>2641</v>
      </c>
      <c r="B2645" s="40" t="s">
        <v>5533</v>
      </c>
      <c r="C2645" s="43" t="s">
        <v>5534</v>
      </c>
      <c r="D2645" s="43" t="s">
        <v>1153</v>
      </c>
      <c r="E2645" s="43" t="s">
        <v>585</v>
      </c>
    </row>
    <row r="2646" spans="1:5" x14ac:dyDescent="0.2">
      <c r="A2646" s="39">
        <v>2642</v>
      </c>
      <c r="B2646" s="40" t="s">
        <v>5535</v>
      </c>
      <c r="C2646" s="43" t="s">
        <v>5536</v>
      </c>
      <c r="D2646" s="43" t="s">
        <v>1067</v>
      </c>
      <c r="E2646" s="43" t="s">
        <v>413</v>
      </c>
    </row>
    <row r="2647" spans="1:5" x14ac:dyDescent="0.2">
      <c r="A2647" s="39">
        <v>2643</v>
      </c>
      <c r="B2647" s="40" t="s">
        <v>5537</v>
      </c>
      <c r="C2647" s="43" t="s">
        <v>5538</v>
      </c>
      <c r="D2647" s="43" t="s">
        <v>1969</v>
      </c>
      <c r="E2647" s="43" t="s">
        <v>466</v>
      </c>
    </row>
    <row r="2648" spans="1:5" x14ac:dyDescent="0.2">
      <c r="A2648" s="39">
        <v>2644</v>
      </c>
      <c r="B2648" s="40" t="s">
        <v>5539</v>
      </c>
      <c r="C2648" s="43" t="s">
        <v>5540</v>
      </c>
      <c r="D2648" s="43" t="s">
        <v>1197</v>
      </c>
      <c r="E2648" s="43" t="s">
        <v>757</v>
      </c>
    </row>
    <row r="2649" spans="1:5" x14ac:dyDescent="0.2">
      <c r="A2649" s="39">
        <v>2645</v>
      </c>
      <c r="B2649" s="40" t="s">
        <v>5541</v>
      </c>
      <c r="C2649" s="43" t="s">
        <v>5542</v>
      </c>
      <c r="D2649" s="43" t="s">
        <v>5543</v>
      </c>
      <c r="E2649" s="43" t="s">
        <v>3291</v>
      </c>
    </row>
    <row r="2650" spans="1:5" x14ac:dyDescent="0.2">
      <c r="A2650" s="39">
        <v>2646</v>
      </c>
      <c r="B2650" s="40" t="s">
        <v>5544</v>
      </c>
      <c r="C2650" s="43" t="s">
        <v>5545</v>
      </c>
      <c r="D2650" s="43" t="s">
        <v>3262</v>
      </c>
      <c r="E2650" s="43" t="s">
        <v>424</v>
      </c>
    </row>
    <row r="2651" spans="1:5" x14ac:dyDescent="0.2">
      <c r="A2651" s="39">
        <v>2647</v>
      </c>
      <c r="B2651" s="40" t="s">
        <v>5546</v>
      </c>
      <c r="C2651" s="43" t="s">
        <v>5547</v>
      </c>
      <c r="D2651" s="43"/>
      <c r="E2651" s="43" t="s">
        <v>575</v>
      </c>
    </row>
    <row r="2652" spans="1:5" x14ac:dyDescent="0.2">
      <c r="A2652" s="39">
        <v>2648</v>
      </c>
      <c r="B2652" s="40" t="s">
        <v>5548</v>
      </c>
      <c r="C2652" s="43" t="s">
        <v>5549</v>
      </c>
      <c r="D2652" s="43" t="s">
        <v>375</v>
      </c>
      <c r="E2652" s="43" t="s">
        <v>376</v>
      </c>
    </row>
    <row r="2653" spans="1:5" x14ac:dyDescent="0.2">
      <c r="A2653" s="39">
        <v>2649</v>
      </c>
      <c r="B2653" s="40" t="s">
        <v>5550</v>
      </c>
      <c r="C2653" s="43" t="s">
        <v>5551</v>
      </c>
      <c r="D2653" s="43" t="s">
        <v>1622</v>
      </c>
      <c r="E2653" s="43" t="s">
        <v>739</v>
      </c>
    </row>
    <row r="2654" spans="1:5" x14ac:dyDescent="0.2">
      <c r="A2654" s="39">
        <v>2650</v>
      </c>
      <c r="B2654" s="40" t="s">
        <v>5552</v>
      </c>
      <c r="C2654" s="43" t="s">
        <v>5553</v>
      </c>
      <c r="D2654" s="43" t="s">
        <v>1036</v>
      </c>
      <c r="E2654" s="43" t="s">
        <v>512</v>
      </c>
    </row>
    <row r="2655" spans="1:5" x14ac:dyDescent="0.2">
      <c r="A2655" s="39">
        <v>2651</v>
      </c>
      <c r="B2655" s="40" t="s">
        <v>5554</v>
      </c>
      <c r="C2655" s="43" t="s">
        <v>5555</v>
      </c>
      <c r="D2655" s="43" t="s">
        <v>558</v>
      </c>
      <c r="E2655" s="43" t="s">
        <v>559</v>
      </c>
    </row>
    <row r="2656" spans="1:5" x14ac:dyDescent="0.2">
      <c r="A2656" s="39">
        <v>2652</v>
      </c>
      <c r="B2656" s="40" t="s">
        <v>5556</v>
      </c>
      <c r="C2656" s="43" t="s">
        <v>5557</v>
      </c>
      <c r="D2656" s="43" t="s">
        <v>823</v>
      </c>
      <c r="E2656" s="43" t="s">
        <v>575</v>
      </c>
    </row>
    <row r="2657" spans="1:5" x14ac:dyDescent="0.2">
      <c r="A2657" s="39">
        <v>2653</v>
      </c>
      <c r="B2657" s="40" t="s">
        <v>5558</v>
      </c>
      <c r="C2657" s="43" t="s">
        <v>5559</v>
      </c>
      <c r="D2657" s="43" t="s">
        <v>686</v>
      </c>
      <c r="E2657" s="43" t="s">
        <v>687</v>
      </c>
    </row>
    <row r="2658" spans="1:5" x14ac:dyDescent="0.2">
      <c r="A2658" s="39">
        <v>2654</v>
      </c>
      <c r="B2658" s="40" t="s">
        <v>5560</v>
      </c>
      <c r="C2658" s="43" t="s">
        <v>5561</v>
      </c>
      <c r="D2658" s="43" t="s">
        <v>5562</v>
      </c>
      <c r="E2658" s="43" t="s">
        <v>905</v>
      </c>
    </row>
    <row r="2659" spans="1:5" x14ac:dyDescent="0.2">
      <c r="A2659" s="39">
        <v>2655</v>
      </c>
      <c r="B2659" s="40" t="s">
        <v>5563</v>
      </c>
      <c r="C2659" s="43" t="s">
        <v>107</v>
      </c>
      <c r="D2659" s="43" t="s">
        <v>2107</v>
      </c>
      <c r="E2659" s="43" t="s">
        <v>291</v>
      </c>
    </row>
    <row r="2660" spans="1:5" x14ac:dyDescent="0.2">
      <c r="A2660" s="39">
        <v>2656</v>
      </c>
      <c r="B2660" s="40" t="s">
        <v>5564</v>
      </c>
      <c r="C2660" s="43" t="s">
        <v>5565</v>
      </c>
      <c r="D2660" s="43" t="s">
        <v>5566</v>
      </c>
      <c r="E2660" s="43" t="s">
        <v>390</v>
      </c>
    </row>
    <row r="2661" spans="1:5" x14ac:dyDescent="0.2">
      <c r="A2661" s="39">
        <v>2657</v>
      </c>
      <c r="B2661" s="40" t="s">
        <v>5567</v>
      </c>
      <c r="C2661" s="43" t="s">
        <v>5568</v>
      </c>
      <c r="D2661" s="43" t="s">
        <v>1047</v>
      </c>
      <c r="E2661" s="43" t="s">
        <v>409</v>
      </c>
    </row>
    <row r="2662" spans="1:5" x14ac:dyDescent="0.2">
      <c r="A2662" s="39">
        <v>2658</v>
      </c>
      <c r="B2662" s="40" t="s">
        <v>5569</v>
      </c>
      <c r="C2662" s="43" t="s">
        <v>5570</v>
      </c>
      <c r="D2662" s="43" t="s">
        <v>749</v>
      </c>
      <c r="E2662" s="43" t="s">
        <v>390</v>
      </c>
    </row>
    <row r="2663" spans="1:5" x14ac:dyDescent="0.2">
      <c r="A2663" s="39">
        <v>2659</v>
      </c>
      <c r="B2663" s="40" t="s">
        <v>5569</v>
      </c>
      <c r="C2663" s="43" t="s">
        <v>5570</v>
      </c>
      <c r="D2663" s="43" t="s">
        <v>749</v>
      </c>
      <c r="E2663" s="43" t="s">
        <v>571</v>
      </c>
    </row>
    <row r="2664" spans="1:5" x14ac:dyDescent="0.2">
      <c r="A2664" s="39">
        <v>2660</v>
      </c>
      <c r="B2664" s="40" t="s">
        <v>5571</v>
      </c>
      <c r="C2664" s="43" t="s">
        <v>5572</v>
      </c>
      <c r="D2664" s="43" t="s">
        <v>461</v>
      </c>
      <c r="E2664" s="43" t="s">
        <v>376</v>
      </c>
    </row>
    <row r="2665" spans="1:5" x14ac:dyDescent="0.2">
      <c r="A2665" s="39">
        <v>2661</v>
      </c>
      <c r="B2665" s="40" t="s">
        <v>5573</v>
      </c>
      <c r="C2665" s="43" t="s">
        <v>5574</v>
      </c>
      <c r="D2665" s="43" t="s">
        <v>672</v>
      </c>
      <c r="E2665" s="43" t="s">
        <v>739</v>
      </c>
    </row>
    <row r="2666" spans="1:5" x14ac:dyDescent="0.2">
      <c r="A2666" s="39">
        <v>2662</v>
      </c>
      <c r="B2666" s="40" t="s">
        <v>5575</v>
      </c>
      <c r="C2666" s="43" t="s">
        <v>5576</v>
      </c>
      <c r="D2666" s="43" t="s">
        <v>799</v>
      </c>
      <c r="E2666" s="43" t="s">
        <v>575</v>
      </c>
    </row>
    <row r="2667" spans="1:5" x14ac:dyDescent="0.2">
      <c r="A2667" s="39">
        <v>2663</v>
      </c>
      <c r="B2667" s="40" t="s">
        <v>5575</v>
      </c>
      <c r="C2667" s="43" t="s">
        <v>5576</v>
      </c>
      <c r="D2667" s="43" t="s">
        <v>799</v>
      </c>
      <c r="E2667" s="43" t="s">
        <v>413</v>
      </c>
    </row>
    <row r="2668" spans="1:5" x14ac:dyDescent="0.2">
      <c r="A2668" s="39">
        <v>2664</v>
      </c>
      <c r="B2668" s="40" t="s">
        <v>5577</v>
      </c>
      <c r="C2668" s="43" t="s">
        <v>5578</v>
      </c>
      <c r="D2668" s="43" t="s">
        <v>4560</v>
      </c>
      <c r="E2668" s="43" t="s">
        <v>739</v>
      </c>
    </row>
    <row r="2669" spans="1:5" x14ac:dyDescent="0.2">
      <c r="A2669" s="39">
        <v>2665</v>
      </c>
      <c r="B2669" s="40" t="s">
        <v>5579</v>
      </c>
      <c r="C2669" s="43" t="s">
        <v>5580</v>
      </c>
      <c r="D2669" s="43" t="s">
        <v>793</v>
      </c>
      <c r="E2669" s="43" t="s">
        <v>512</v>
      </c>
    </row>
    <row r="2670" spans="1:5" x14ac:dyDescent="0.2">
      <c r="A2670" s="39">
        <v>2666</v>
      </c>
      <c r="B2670" s="40" t="s">
        <v>5581</v>
      </c>
      <c r="C2670" s="43" t="s">
        <v>5582</v>
      </c>
      <c r="D2670" s="43" t="s">
        <v>1235</v>
      </c>
      <c r="E2670" s="43" t="s">
        <v>462</v>
      </c>
    </row>
    <row r="2671" spans="1:5" x14ac:dyDescent="0.2">
      <c r="A2671" s="39">
        <v>2667</v>
      </c>
      <c r="B2671" s="40" t="s">
        <v>5583</v>
      </c>
      <c r="C2671" s="43" t="s">
        <v>5584</v>
      </c>
      <c r="D2671" s="43" t="s">
        <v>1134</v>
      </c>
      <c r="E2671" s="43" t="s">
        <v>397</v>
      </c>
    </row>
    <row r="2672" spans="1:5" x14ac:dyDescent="0.2">
      <c r="A2672" s="39">
        <v>2668</v>
      </c>
      <c r="B2672" s="40" t="s">
        <v>5585</v>
      </c>
      <c r="C2672" s="43" t="s">
        <v>5586</v>
      </c>
      <c r="D2672" s="43" t="s">
        <v>5587</v>
      </c>
      <c r="E2672" s="43" t="s">
        <v>757</v>
      </c>
    </row>
    <row r="2673" spans="1:5" x14ac:dyDescent="0.2">
      <c r="A2673" s="39">
        <v>2669</v>
      </c>
      <c r="B2673" s="40" t="s">
        <v>5588</v>
      </c>
      <c r="C2673" s="43" t="s">
        <v>5589</v>
      </c>
      <c r="D2673" s="43" t="s">
        <v>5156</v>
      </c>
      <c r="E2673" s="43" t="s">
        <v>676</v>
      </c>
    </row>
    <row r="2674" spans="1:5" x14ac:dyDescent="0.2">
      <c r="A2674" s="39">
        <v>2670</v>
      </c>
      <c r="B2674" s="40" t="s">
        <v>5590</v>
      </c>
      <c r="C2674" s="43" t="s">
        <v>5591</v>
      </c>
      <c r="D2674" s="43" t="s">
        <v>616</v>
      </c>
      <c r="E2674" s="43" t="s">
        <v>3291</v>
      </c>
    </row>
    <row r="2675" spans="1:5" x14ac:dyDescent="0.2">
      <c r="A2675" s="39">
        <v>2671</v>
      </c>
      <c r="B2675" s="40" t="s">
        <v>5592</v>
      </c>
      <c r="C2675" s="43" t="s">
        <v>5593</v>
      </c>
      <c r="D2675" s="43" t="s">
        <v>1455</v>
      </c>
      <c r="E2675" s="43" t="s">
        <v>471</v>
      </c>
    </row>
    <row r="2676" spans="1:5" x14ac:dyDescent="0.2">
      <c r="A2676" s="39">
        <v>2672</v>
      </c>
      <c r="B2676" s="40" t="s">
        <v>5594</v>
      </c>
      <c r="C2676" s="43" t="s">
        <v>5595</v>
      </c>
      <c r="D2676" s="43" t="s">
        <v>1593</v>
      </c>
      <c r="E2676" s="43" t="s">
        <v>599</v>
      </c>
    </row>
    <row r="2677" spans="1:5" x14ac:dyDescent="0.2">
      <c r="A2677" s="39">
        <v>2673</v>
      </c>
      <c r="B2677" s="40" t="s">
        <v>5596</v>
      </c>
      <c r="C2677" s="43" t="s">
        <v>5597</v>
      </c>
      <c r="D2677" s="43" t="s">
        <v>1455</v>
      </c>
      <c r="E2677" s="43" t="s">
        <v>471</v>
      </c>
    </row>
    <row r="2678" spans="1:5" x14ac:dyDescent="0.2">
      <c r="A2678" s="39">
        <v>2674</v>
      </c>
      <c r="B2678" s="40" t="s">
        <v>5598</v>
      </c>
      <c r="C2678" s="43" t="s">
        <v>5599</v>
      </c>
      <c r="D2678" s="43" t="s">
        <v>1319</v>
      </c>
      <c r="E2678" s="43" t="s">
        <v>305</v>
      </c>
    </row>
    <row r="2679" spans="1:5" x14ac:dyDescent="0.2">
      <c r="A2679" s="39">
        <v>2675</v>
      </c>
      <c r="B2679" s="40" t="s">
        <v>5600</v>
      </c>
      <c r="C2679" s="43" t="s">
        <v>5601</v>
      </c>
      <c r="D2679" s="43" t="s">
        <v>5602</v>
      </c>
      <c r="E2679" s="43" t="s">
        <v>424</v>
      </c>
    </row>
    <row r="2680" spans="1:5" x14ac:dyDescent="0.2">
      <c r="A2680" s="39">
        <v>2676</v>
      </c>
      <c r="B2680" s="40" t="s">
        <v>5603</v>
      </c>
      <c r="C2680" s="43" t="s">
        <v>5604</v>
      </c>
      <c r="D2680" s="43" t="s">
        <v>5605</v>
      </c>
      <c r="E2680" s="43" t="s">
        <v>424</v>
      </c>
    </row>
    <row r="2681" spans="1:5" x14ac:dyDescent="0.2">
      <c r="A2681" s="39">
        <v>2677</v>
      </c>
      <c r="B2681" s="40" t="s">
        <v>5606</v>
      </c>
      <c r="C2681" s="43" t="s">
        <v>5607</v>
      </c>
      <c r="D2681" s="43" t="s">
        <v>921</v>
      </c>
      <c r="E2681" s="43" t="s">
        <v>547</v>
      </c>
    </row>
    <row r="2682" spans="1:5" x14ac:dyDescent="0.2">
      <c r="A2682" s="39">
        <v>2678</v>
      </c>
      <c r="B2682" s="40" t="s">
        <v>5608</v>
      </c>
      <c r="C2682" s="43" t="s">
        <v>5609</v>
      </c>
      <c r="D2682" s="43" t="s">
        <v>1367</v>
      </c>
      <c r="E2682" s="43" t="s">
        <v>584</v>
      </c>
    </row>
    <row r="2683" spans="1:5" x14ac:dyDescent="0.2">
      <c r="A2683" s="39">
        <v>2679</v>
      </c>
      <c r="B2683" s="40" t="s">
        <v>5610</v>
      </c>
      <c r="C2683" s="43" t="s">
        <v>5611</v>
      </c>
      <c r="D2683" s="43" t="s">
        <v>1668</v>
      </c>
      <c r="E2683" s="43" t="s">
        <v>397</v>
      </c>
    </row>
    <row r="2684" spans="1:5" x14ac:dyDescent="0.2">
      <c r="A2684" s="39">
        <v>2680</v>
      </c>
      <c r="B2684" s="40" t="s">
        <v>5612</v>
      </c>
      <c r="C2684" s="43" t="s">
        <v>5613</v>
      </c>
      <c r="D2684" s="43" t="s">
        <v>703</v>
      </c>
      <c r="E2684" s="43" t="s">
        <v>475</v>
      </c>
    </row>
    <row r="2685" spans="1:5" x14ac:dyDescent="0.2">
      <c r="A2685" s="39">
        <v>2681</v>
      </c>
      <c r="B2685" s="40" t="s">
        <v>5614</v>
      </c>
      <c r="C2685" s="43" t="s">
        <v>5615</v>
      </c>
      <c r="D2685" s="43" t="s">
        <v>540</v>
      </c>
      <c r="E2685" s="43" t="s">
        <v>541</v>
      </c>
    </row>
    <row r="2686" spans="1:5" x14ac:dyDescent="0.2">
      <c r="A2686" s="39">
        <v>2682</v>
      </c>
      <c r="B2686" s="40" t="s">
        <v>5616</v>
      </c>
      <c r="C2686" s="43" t="s">
        <v>5617</v>
      </c>
      <c r="D2686" s="43" t="s">
        <v>1649</v>
      </c>
      <c r="E2686" s="43" t="s">
        <v>1745</v>
      </c>
    </row>
    <row r="2687" spans="1:5" x14ac:dyDescent="0.2">
      <c r="A2687" s="39">
        <v>2683</v>
      </c>
      <c r="B2687" s="40" t="s">
        <v>5618</v>
      </c>
      <c r="C2687" s="43" t="s">
        <v>5619</v>
      </c>
      <c r="D2687" s="43" t="s">
        <v>996</v>
      </c>
      <c r="E2687" s="43" t="s">
        <v>599</v>
      </c>
    </row>
    <row r="2688" spans="1:5" x14ac:dyDescent="0.2">
      <c r="A2688" s="39">
        <v>2684</v>
      </c>
      <c r="B2688" s="40" t="s">
        <v>5620</v>
      </c>
      <c r="C2688" s="43" t="s">
        <v>5621</v>
      </c>
      <c r="D2688" s="43" t="s">
        <v>3069</v>
      </c>
      <c r="E2688" s="43" t="s">
        <v>471</v>
      </c>
    </row>
    <row r="2689" spans="1:5" x14ac:dyDescent="0.2">
      <c r="A2689" s="39">
        <v>2685</v>
      </c>
      <c r="B2689" s="40" t="s">
        <v>5620</v>
      </c>
      <c r="C2689" s="43" t="s">
        <v>5621</v>
      </c>
      <c r="D2689" s="43" t="s">
        <v>3069</v>
      </c>
      <c r="E2689" s="43" t="s">
        <v>810</v>
      </c>
    </row>
    <row r="2690" spans="1:5" x14ac:dyDescent="0.2">
      <c r="A2690" s="39">
        <v>2686</v>
      </c>
      <c r="B2690" s="40" t="s">
        <v>5622</v>
      </c>
      <c r="C2690" s="43" t="s">
        <v>5623</v>
      </c>
      <c r="D2690" s="43" t="s">
        <v>5624</v>
      </c>
      <c r="E2690" s="43" t="s">
        <v>287</v>
      </c>
    </row>
    <row r="2691" spans="1:5" x14ac:dyDescent="0.2">
      <c r="A2691" s="39">
        <v>2687</v>
      </c>
      <c r="B2691" s="40" t="s">
        <v>5625</v>
      </c>
      <c r="C2691" s="43" t="s">
        <v>5626</v>
      </c>
      <c r="D2691" s="43" t="s">
        <v>5627</v>
      </c>
      <c r="E2691" s="43" t="s">
        <v>930</v>
      </c>
    </row>
    <row r="2692" spans="1:5" x14ac:dyDescent="0.2">
      <c r="A2692" s="39">
        <v>2688</v>
      </c>
      <c r="B2692" s="40" t="s">
        <v>5628</v>
      </c>
      <c r="C2692" s="43" t="s">
        <v>5629</v>
      </c>
      <c r="D2692" s="43" t="s">
        <v>1808</v>
      </c>
      <c r="E2692" s="43" t="s">
        <v>462</v>
      </c>
    </row>
    <row r="2693" spans="1:5" x14ac:dyDescent="0.2">
      <c r="A2693" s="39">
        <v>2689</v>
      </c>
      <c r="B2693" s="40" t="s">
        <v>5630</v>
      </c>
      <c r="C2693" s="43" t="s">
        <v>5631</v>
      </c>
      <c r="D2693" s="43" t="s">
        <v>2669</v>
      </c>
      <c r="E2693" s="43" t="s">
        <v>409</v>
      </c>
    </row>
    <row r="2694" spans="1:5" x14ac:dyDescent="0.2">
      <c r="A2694" s="39">
        <v>2690</v>
      </c>
      <c r="B2694" s="40" t="s">
        <v>5632</v>
      </c>
      <c r="C2694" s="43" t="s">
        <v>5633</v>
      </c>
      <c r="D2694" s="43" t="s">
        <v>565</v>
      </c>
      <c r="E2694" s="43" t="s">
        <v>424</v>
      </c>
    </row>
    <row r="2695" spans="1:5" x14ac:dyDescent="0.2">
      <c r="A2695" s="39">
        <v>2691</v>
      </c>
      <c r="B2695" s="40" t="s">
        <v>5634</v>
      </c>
      <c r="C2695" s="43" t="s">
        <v>5635</v>
      </c>
      <c r="D2695" s="43" t="s">
        <v>709</v>
      </c>
      <c r="E2695" s="43" t="s">
        <v>525</v>
      </c>
    </row>
    <row r="2696" spans="1:5" x14ac:dyDescent="0.2">
      <c r="A2696" s="39">
        <v>2692</v>
      </c>
      <c r="B2696" s="40" t="s">
        <v>5636</v>
      </c>
      <c r="C2696" s="43" t="s">
        <v>5637</v>
      </c>
      <c r="D2696" s="43" t="s">
        <v>5638</v>
      </c>
      <c r="E2696" s="43" t="s">
        <v>905</v>
      </c>
    </row>
    <row r="2697" spans="1:5" x14ac:dyDescent="0.2">
      <c r="A2697" s="39">
        <v>2693</v>
      </c>
      <c r="B2697" s="40" t="s">
        <v>5636</v>
      </c>
      <c r="C2697" s="43" t="s">
        <v>5637</v>
      </c>
      <c r="D2697" s="43" t="s">
        <v>5638</v>
      </c>
      <c r="E2697" s="43" t="s">
        <v>694</v>
      </c>
    </row>
    <row r="2698" spans="1:5" x14ac:dyDescent="0.2">
      <c r="A2698" s="39">
        <v>2694</v>
      </c>
      <c r="B2698" s="40" t="s">
        <v>5639</v>
      </c>
      <c r="C2698" s="43" t="s">
        <v>5640</v>
      </c>
      <c r="D2698" s="43" t="s">
        <v>583</v>
      </c>
      <c r="E2698" s="43" t="s">
        <v>516</v>
      </c>
    </row>
    <row r="2699" spans="1:5" x14ac:dyDescent="0.2">
      <c r="A2699" s="39">
        <v>2695</v>
      </c>
      <c r="B2699" s="40" t="s">
        <v>5641</v>
      </c>
      <c r="C2699" s="43" t="s">
        <v>5642</v>
      </c>
      <c r="D2699" s="43" t="s">
        <v>1036</v>
      </c>
      <c r="E2699" s="43" t="s">
        <v>512</v>
      </c>
    </row>
    <row r="2700" spans="1:5" x14ac:dyDescent="0.2">
      <c r="A2700" s="39">
        <v>2696</v>
      </c>
      <c r="B2700" s="40" t="s">
        <v>5643</v>
      </c>
      <c r="C2700" s="43" t="s">
        <v>5644</v>
      </c>
      <c r="D2700" s="43" t="s">
        <v>5645</v>
      </c>
      <c r="E2700" s="43" t="s">
        <v>905</v>
      </c>
    </row>
    <row r="2701" spans="1:5" x14ac:dyDescent="0.2">
      <c r="A2701" s="39">
        <v>2697</v>
      </c>
      <c r="B2701" s="40" t="s">
        <v>5646</v>
      </c>
      <c r="C2701" s="43" t="s">
        <v>5647</v>
      </c>
      <c r="D2701" s="43" t="s">
        <v>400</v>
      </c>
      <c r="E2701" s="43" t="s">
        <v>401</v>
      </c>
    </row>
    <row r="2702" spans="1:5" x14ac:dyDescent="0.2">
      <c r="A2702" s="39">
        <v>2698</v>
      </c>
      <c r="B2702" s="40" t="s">
        <v>5648</v>
      </c>
      <c r="C2702" s="43" t="s">
        <v>5649</v>
      </c>
      <c r="D2702" s="43" t="s">
        <v>400</v>
      </c>
      <c r="E2702" s="43" t="s">
        <v>401</v>
      </c>
    </row>
    <row r="2703" spans="1:5" x14ac:dyDescent="0.2">
      <c r="A2703" s="39">
        <v>2699</v>
      </c>
      <c r="B2703" s="40" t="s">
        <v>5648</v>
      </c>
      <c r="C2703" s="43" t="s">
        <v>5649</v>
      </c>
      <c r="D2703" s="43" t="s">
        <v>400</v>
      </c>
      <c r="E2703" s="43" t="s">
        <v>687</v>
      </c>
    </row>
    <row r="2704" spans="1:5" x14ac:dyDescent="0.2">
      <c r="A2704" s="39">
        <v>2700</v>
      </c>
      <c r="B2704" s="40" t="s">
        <v>5650</v>
      </c>
      <c r="C2704" s="43" t="s">
        <v>5651</v>
      </c>
      <c r="D2704" s="43" t="s">
        <v>5652</v>
      </c>
      <c r="E2704" s="43" t="s">
        <v>499</v>
      </c>
    </row>
    <row r="2705" spans="1:5" x14ac:dyDescent="0.2">
      <c r="A2705" s="39">
        <v>2701</v>
      </c>
      <c r="B2705" s="40" t="s">
        <v>5653</v>
      </c>
      <c r="C2705" s="43" t="s">
        <v>5654</v>
      </c>
      <c r="D2705" s="43" t="s">
        <v>1090</v>
      </c>
      <c r="E2705" s="43" t="s">
        <v>731</v>
      </c>
    </row>
    <row r="2706" spans="1:5" x14ac:dyDescent="0.2">
      <c r="A2706" s="39">
        <v>2702</v>
      </c>
      <c r="B2706" s="40" t="s">
        <v>5655</v>
      </c>
      <c r="C2706" s="43" t="s">
        <v>5656</v>
      </c>
      <c r="D2706" s="43" t="s">
        <v>494</v>
      </c>
      <c r="E2706" s="43" t="s">
        <v>299</v>
      </c>
    </row>
    <row r="2707" spans="1:5" x14ac:dyDescent="0.2">
      <c r="A2707" s="39">
        <v>2703</v>
      </c>
      <c r="B2707" s="40" t="s">
        <v>5657</v>
      </c>
      <c r="C2707" s="43" t="s">
        <v>5658</v>
      </c>
      <c r="D2707" s="43" t="s">
        <v>423</v>
      </c>
      <c r="E2707" s="43" t="s">
        <v>424</v>
      </c>
    </row>
    <row r="2708" spans="1:5" x14ac:dyDescent="0.2">
      <c r="A2708" s="39">
        <v>2704</v>
      </c>
      <c r="B2708" s="40" t="s">
        <v>5659</v>
      </c>
      <c r="C2708" s="43" t="s">
        <v>5660</v>
      </c>
      <c r="D2708" s="43" t="s">
        <v>5661</v>
      </c>
      <c r="E2708" s="43" t="s">
        <v>1745</v>
      </c>
    </row>
    <row r="2709" spans="1:5" x14ac:dyDescent="0.2">
      <c r="A2709" s="39">
        <v>2705</v>
      </c>
      <c r="B2709" s="40" t="s">
        <v>5662</v>
      </c>
      <c r="C2709" s="43" t="s">
        <v>5663</v>
      </c>
      <c r="D2709" s="43" t="s">
        <v>489</v>
      </c>
      <c r="E2709" s="43" t="s">
        <v>299</v>
      </c>
    </row>
    <row r="2710" spans="1:5" x14ac:dyDescent="0.2">
      <c r="A2710" s="39">
        <v>2706</v>
      </c>
      <c r="B2710" s="40" t="s">
        <v>5664</v>
      </c>
      <c r="C2710" s="43" t="s">
        <v>5665</v>
      </c>
      <c r="D2710" s="43" t="s">
        <v>423</v>
      </c>
      <c r="E2710" s="43" t="s">
        <v>424</v>
      </c>
    </row>
    <row r="2711" spans="1:5" x14ac:dyDescent="0.2">
      <c r="A2711" s="39">
        <v>2707</v>
      </c>
      <c r="B2711" s="40" t="s">
        <v>5666</v>
      </c>
      <c r="C2711" s="43" t="s">
        <v>5667</v>
      </c>
      <c r="D2711" s="43" t="s">
        <v>565</v>
      </c>
      <c r="E2711" s="43" t="s">
        <v>424</v>
      </c>
    </row>
    <row r="2712" spans="1:5" x14ac:dyDescent="0.2">
      <c r="A2712" s="39">
        <v>2708</v>
      </c>
      <c r="B2712" s="40" t="s">
        <v>5668</v>
      </c>
      <c r="C2712" s="43" t="s">
        <v>5669</v>
      </c>
      <c r="D2712" s="43" t="s">
        <v>1293</v>
      </c>
      <c r="E2712" s="43" t="s">
        <v>386</v>
      </c>
    </row>
    <row r="2713" spans="1:5" x14ac:dyDescent="0.2">
      <c r="A2713" s="39">
        <v>2709</v>
      </c>
      <c r="B2713" s="40" t="s">
        <v>5670</v>
      </c>
      <c r="C2713" s="43" t="s">
        <v>5671</v>
      </c>
      <c r="D2713" s="43" t="s">
        <v>1593</v>
      </c>
      <c r="E2713" s="43" t="s">
        <v>599</v>
      </c>
    </row>
    <row r="2714" spans="1:5" x14ac:dyDescent="0.2">
      <c r="A2714" s="39">
        <v>2710</v>
      </c>
      <c r="B2714" s="40" t="s">
        <v>5670</v>
      </c>
      <c r="C2714" s="43" t="s">
        <v>5671</v>
      </c>
      <c r="D2714" s="43" t="s">
        <v>1593</v>
      </c>
      <c r="E2714" s="43" t="s">
        <v>547</v>
      </c>
    </row>
    <row r="2715" spans="1:5" x14ac:dyDescent="0.2">
      <c r="A2715" s="39">
        <v>2711</v>
      </c>
      <c r="B2715" s="40" t="s">
        <v>5672</v>
      </c>
      <c r="C2715" s="43" t="s">
        <v>5673</v>
      </c>
      <c r="D2715" s="43" t="s">
        <v>1203</v>
      </c>
      <c r="E2715" s="43" t="s">
        <v>401</v>
      </c>
    </row>
    <row r="2716" spans="1:5" x14ac:dyDescent="0.2">
      <c r="A2716" s="39">
        <v>2712</v>
      </c>
      <c r="B2716" s="40" t="s">
        <v>5674</v>
      </c>
      <c r="C2716" s="43" t="s">
        <v>126</v>
      </c>
      <c r="D2716" s="43" t="s">
        <v>2701</v>
      </c>
      <c r="E2716" s="43" t="s">
        <v>294</v>
      </c>
    </row>
    <row r="2717" spans="1:5" x14ac:dyDescent="0.2">
      <c r="A2717" s="39">
        <v>2713</v>
      </c>
      <c r="B2717" s="40" t="s">
        <v>5675</v>
      </c>
      <c r="C2717" s="43" t="s">
        <v>5676</v>
      </c>
      <c r="D2717" s="43" t="s">
        <v>607</v>
      </c>
      <c r="E2717" s="43" t="s">
        <v>599</v>
      </c>
    </row>
    <row r="2718" spans="1:5" x14ac:dyDescent="0.2">
      <c r="A2718" s="39">
        <v>2714</v>
      </c>
      <c r="B2718" s="40" t="s">
        <v>5677</v>
      </c>
      <c r="C2718" s="43" t="s">
        <v>5678</v>
      </c>
      <c r="D2718" s="43" t="s">
        <v>4339</v>
      </c>
      <c r="E2718" s="43" t="s">
        <v>694</v>
      </c>
    </row>
    <row r="2719" spans="1:5" x14ac:dyDescent="0.2">
      <c r="A2719" s="39">
        <v>2715</v>
      </c>
      <c r="B2719" s="40" t="s">
        <v>5679</v>
      </c>
      <c r="C2719" s="43" t="s">
        <v>5680</v>
      </c>
      <c r="D2719" s="43" t="s">
        <v>375</v>
      </c>
      <c r="E2719" s="43" t="s">
        <v>376</v>
      </c>
    </row>
    <row r="2720" spans="1:5" x14ac:dyDescent="0.2">
      <c r="A2720" s="39">
        <v>2716</v>
      </c>
      <c r="B2720" s="40" t="s">
        <v>5681</v>
      </c>
      <c r="C2720" s="43" t="s">
        <v>5682</v>
      </c>
      <c r="D2720" s="43" t="s">
        <v>511</v>
      </c>
      <c r="E2720" s="43" t="s">
        <v>308</v>
      </c>
    </row>
    <row r="2721" spans="1:5" x14ac:dyDescent="0.2">
      <c r="A2721" s="39">
        <v>2717</v>
      </c>
      <c r="B2721" s="40" t="s">
        <v>5683</v>
      </c>
      <c r="C2721" s="43" t="s">
        <v>5684</v>
      </c>
      <c r="D2721" s="43" t="s">
        <v>921</v>
      </c>
      <c r="E2721" s="43" t="s">
        <v>547</v>
      </c>
    </row>
    <row r="2722" spans="1:5" x14ac:dyDescent="0.2">
      <c r="A2722" s="39">
        <v>2718</v>
      </c>
      <c r="B2722" s="40" t="s">
        <v>5685</v>
      </c>
      <c r="C2722" s="43" t="s">
        <v>5686</v>
      </c>
      <c r="D2722" s="43" t="s">
        <v>4010</v>
      </c>
      <c r="E2722" s="43" t="s">
        <v>551</v>
      </c>
    </row>
    <row r="2723" spans="1:5" x14ac:dyDescent="0.2">
      <c r="A2723" s="39">
        <v>2719</v>
      </c>
      <c r="B2723" s="40" t="s">
        <v>5687</v>
      </c>
      <c r="C2723" s="43" t="s">
        <v>5688</v>
      </c>
      <c r="D2723" s="43" t="s">
        <v>943</v>
      </c>
      <c r="E2723" s="43" t="s">
        <v>694</v>
      </c>
    </row>
    <row r="2724" spans="1:5" x14ac:dyDescent="0.2">
      <c r="A2724" s="39">
        <v>2720</v>
      </c>
      <c r="B2724" s="40" t="s">
        <v>5689</v>
      </c>
      <c r="C2724" s="43" t="s">
        <v>5690</v>
      </c>
      <c r="D2724" s="43" t="s">
        <v>943</v>
      </c>
      <c r="E2724" s="43" t="s">
        <v>694</v>
      </c>
    </row>
    <row r="2725" spans="1:5" x14ac:dyDescent="0.2">
      <c r="A2725" s="39">
        <v>2721</v>
      </c>
      <c r="B2725" s="40" t="s">
        <v>5691</v>
      </c>
      <c r="C2725" s="43" t="s">
        <v>5692</v>
      </c>
      <c r="D2725" s="43" t="s">
        <v>1789</v>
      </c>
      <c r="E2725" s="43" t="s">
        <v>661</v>
      </c>
    </row>
    <row r="2726" spans="1:5" x14ac:dyDescent="0.2">
      <c r="A2726" s="39">
        <v>2722</v>
      </c>
      <c r="B2726" s="40" t="s">
        <v>5693</v>
      </c>
      <c r="C2726" s="43" t="s">
        <v>5694</v>
      </c>
      <c r="D2726" s="43" t="s">
        <v>1293</v>
      </c>
      <c r="E2726" s="43" t="s">
        <v>386</v>
      </c>
    </row>
    <row r="2727" spans="1:5" x14ac:dyDescent="0.2">
      <c r="A2727" s="39">
        <v>2723</v>
      </c>
      <c r="B2727" s="40" t="s">
        <v>5695</v>
      </c>
      <c r="C2727" s="43" t="s">
        <v>5696</v>
      </c>
      <c r="D2727" s="43" t="s">
        <v>524</v>
      </c>
      <c r="E2727" s="43" t="s">
        <v>525</v>
      </c>
    </row>
    <row r="2728" spans="1:5" x14ac:dyDescent="0.2">
      <c r="A2728" s="39">
        <v>2724</v>
      </c>
      <c r="B2728" s="40" t="s">
        <v>5697</v>
      </c>
      <c r="C2728" s="43" t="s">
        <v>5698</v>
      </c>
      <c r="D2728" s="43" t="s">
        <v>2744</v>
      </c>
      <c r="E2728" s="43" t="s">
        <v>575</v>
      </c>
    </row>
    <row r="2729" spans="1:5" x14ac:dyDescent="0.2">
      <c r="A2729" s="39">
        <v>2725</v>
      </c>
      <c r="B2729" s="40" t="s">
        <v>5697</v>
      </c>
      <c r="C2729" s="43" t="s">
        <v>5698</v>
      </c>
      <c r="D2729" s="43" t="s">
        <v>2744</v>
      </c>
      <c r="E2729" s="43" t="s">
        <v>508</v>
      </c>
    </row>
    <row r="2730" spans="1:5" x14ac:dyDescent="0.2">
      <c r="A2730" s="39">
        <v>2726</v>
      </c>
      <c r="B2730" s="40" t="s">
        <v>5699</v>
      </c>
      <c r="C2730" s="43" t="s">
        <v>5700</v>
      </c>
      <c r="D2730" s="43" t="s">
        <v>793</v>
      </c>
      <c r="E2730" s="43" t="s">
        <v>512</v>
      </c>
    </row>
    <row r="2731" spans="1:5" x14ac:dyDescent="0.2">
      <c r="A2731" s="39">
        <v>2727</v>
      </c>
      <c r="B2731" s="40" t="s">
        <v>5701</v>
      </c>
      <c r="C2731" s="43" t="s">
        <v>5702</v>
      </c>
      <c r="D2731" s="43" t="s">
        <v>749</v>
      </c>
      <c r="E2731" s="43" t="s">
        <v>571</v>
      </c>
    </row>
    <row r="2732" spans="1:5" x14ac:dyDescent="0.2">
      <c r="A2732" s="39">
        <v>2728</v>
      </c>
      <c r="B2732" s="40" t="s">
        <v>5703</v>
      </c>
      <c r="C2732" s="43" t="s">
        <v>5704</v>
      </c>
      <c r="D2732" s="43" t="s">
        <v>4450</v>
      </c>
      <c r="E2732" s="43" t="s">
        <v>413</v>
      </c>
    </row>
    <row r="2733" spans="1:5" x14ac:dyDescent="0.2">
      <c r="A2733" s="39">
        <v>2729</v>
      </c>
      <c r="B2733" s="40" t="s">
        <v>5705</v>
      </c>
      <c r="C2733" s="43" t="s">
        <v>5706</v>
      </c>
      <c r="D2733" s="43" t="s">
        <v>813</v>
      </c>
      <c r="E2733" s="43" t="s">
        <v>599</v>
      </c>
    </row>
    <row r="2734" spans="1:5" x14ac:dyDescent="0.2">
      <c r="A2734" s="39">
        <v>2730</v>
      </c>
      <c r="B2734" s="40" t="s">
        <v>5705</v>
      </c>
      <c r="C2734" s="43" t="s">
        <v>5706</v>
      </c>
      <c r="D2734" s="43" t="s">
        <v>813</v>
      </c>
      <c r="E2734" s="43" t="s">
        <v>547</v>
      </c>
    </row>
    <row r="2735" spans="1:5" x14ac:dyDescent="0.2">
      <c r="A2735" s="39">
        <v>2731</v>
      </c>
      <c r="B2735" s="40" t="s">
        <v>5705</v>
      </c>
      <c r="C2735" s="43" t="s">
        <v>5706</v>
      </c>
      <c r="D2735" s="43" t="s">
        <v>813</v>
      </c>
      <c r="E2735" s="43" t="s">
        <v>810</v>
      </c>
    </row>
    <row r="2736" spans="1:5" x14ac:dyDescent="0.2">
      <c r="A2736" s="39">
        <v>2732</v>
      </c>
      <c r="B2736" s="40" t="s">
        <v>5707</v>
      </c>
      <c r="C2736" s="43" t="s">
        <v>5708</v>
      </c>
      <c r="D2736" s="43" t="s">
        <v>860</v>
      </c>
      <c r="E2736" s="43" t="s">
        <v>512</v>
      </c>
    </row>
    <row r="2737" spans="1:5" x14ac:dyDescent="0.2">
      <c r="A2737" s="39">
        <v>2733</v>
      </c>
      <c r="B2737" s="40" t="s">
        <v>5709</v>
      </c>
      <c r="C2737" s="43" t="s">
        <v>5710</v>
      </c>
      <c r="D2737" s="43" t="s">
        <v>2233</v>
      </c>
      <c r="E2737" s="43" t="s">
        <v>966</v>
      </c>
    </row>
    <row r="2738" spans="1:5" x14ac:dyDescent="0.2">
      <c r="A2738" s="39">
        <v>2734</v>
      </c>
      <c r="B2738" s="40" t="s">
        <v>5711</v>
      </c>
      <c r="C2738" s="43" t="s">
        <v>5712</v>
      </c>
      <c r="D2738" s="43" t="s">
        <v>1455</v>
      </c>
      <c r="E2738" s="43" t="s">
        <v>471</v>
      </c>
    </row>
    <row r="2739" spans="1:5" x14ac:dyDescent="0.2">
      <c r="A2739" s="39">
        <v>2735</v>
      </c>
      <c r="B2739" s="40" t="s">
        <v>5713</v>
      </c>
      <c r="C2739" s="43" t="s">
        <v>61</v>
      </c>
      <c r="D2739" s="43" t="s">
        <v>1290</v>
      </c>
      <c r="E2739" s="43" t="s">
        <v>296</v>
      </c>
    </row>
    <row r="2740" spans="1:5" x14ac:dyDescent="0.2">
      <c r="A2740" s="39">
        <v>2736</v>
      </c>
      <c r="B2740" s="40" t="s">
        <v>5714</v>
      </c>
      <c r="C2740" s="43" t="s">
        <v>285</v>
      </c>
      <c r="D2740" s="43" t="s">
        <v>568</v>
      </c>
      <c r="E2740" s="43" t="s">
        <v>296</v>
      </c>
    </row>
    <row r="2741" spans="1:5" x14ac:dyDescent="0.2">
      <c r="A2741" s="39">
        <v>2737</v>
      </c>
      <c r="B2741" s="40" t="s">
        <v>5715</v>
      </c>
      <c r="C2741" s="43" t="s">
        <v>5716</v>
      </c>
      <c r="D2741" s="43" t="s">
        <v>568</v>
      </c>
      <c r="E2741" s="43" t="s">
        <v>296</v>
      </c>
    </row>
    <row r="2742" spans="1:5" x14ac:dyDescent="0.2">
      <c r="A2742" s="39">
        <v>2738</v>
      </c>
      <c r="B2742" s="40" t="s">
        <v>5717</v>
      </c>
      <c r="C2742" s="43" t="s">
        <v>5718</v>
      </c>
      <c r="D2742" s="43" t="s">
        <v>5719</v>
      </c>
      <c r="E2742" s="43" t="s">
        <v>694</v>
      </c>
    </row>
    <row r="2743" spans="1:5" x14ac:dyDescent="0.2">
      <c r="A2743" s="39">
        <v>2739</v>
      </c>
      <c r="B2743" s="40" t="s">
        <v>5720</v>
      </c>
      <c r="C2743" s="43" t="s">
        <v>5721</v>
      </c>
      <c r="D2743" s="43" t="s">
        <v>926</v>
      </c>
      <c r="E2743" s="43" t="s">
        <v>508</v>
      </c>
    </row>
    <row r="2744" spans="1:5" x14ac:dyDescent="0.2">
      <c r="A2744" s="39">
        <v>2740</v>
      </c>
      <c r="B2744" s="40" t="s">
        <v>5722</v>
      </c>
      <c r="C2744" s="43" t="s">
        <v>5723</v>
      </c>
      <c r="D2744" s="43" t="s">
        <v>4367</v>
      </c>
      <c r="E2744" s="43" t="s">
        <v>757</v>
      </c>
    </row>
    <row r="2745" spans="1:5" x14ac:dyDescent="0.2">
      <c r="A2745" s="39">
        <v>2741</v>
      </c>
      <c r="B2745" s="40" t="s">
        <v>5724</v>
      </c>
      <c r="C2745" s="43" t="s">
        <v>5725</v>
      </c>
      <c r="D2745" s="43" t="s">
        <v>809</v>
      </c>
      <c r="E2745" s="43" t="s">
        <v>627</v>
      </c>
    </row>
    <row r="2746" spans="1:5" x14ac:dyDescent="0.2">
      <c r="A2746" s="39">
        <v>2742</v>
      </c>
      <c r="B2746" s="40" t="s">
        <v>5726</v>
      </c>
      <c r="C2746" s="43" t="s">
        <v>5727</v>
      </c>
      <c r="D2746" s="43" t="s">
        <v>5728</v>
      </c>
      <c r="E2746" s="43" t="s">
        <v>694</v>
      </c>
    </row>
    <row r="2747" spans="1:5" x14ac:dyDescent="0.2">
      <c r="A2747" s="39">
        <v>2743</v>
      </c>
      <c r="B2747" s="40" t="s">
        <v>5729</v>
      </c>
      <c r="C2747" s="43" t="s">
        <v>5730</v>
      </c>
      <c r="D2747" s="43" t="s">
        <v>2098</v>
      </c>
      <c r="E2747" s="43" t="s">
        <v>397</v>
      </c>
    </row>
    <row r="2748" spans="1:5" x14ac:dyDescent="0.2">
      <c r="A2748" s="39">
        <v>2744</v>
      </c>
      <c r="B2748" s="40" t="s">
        <v>5731</v>
      </c>
      <c r="C2748" s="43" t="s">
        <v>5732</v>
      </c>
      <c r="D2748" s="43" t="s">
        <v>1622</v>
      </c>
      <c r="E2748" s="43" t="s">
        <v>739</v>
      </c>
    </row>
    <row r="2749" spans="1:5" x14ac:dyDescent="0.2">
      <c r="A2749" s="39">
        <v>2745</v>
      </c>
      <c r="B2749" s="40" t="s">
        <v>5733</v>
      </c>
      <c r="C2749" s="43" t="s">
        <v>5734</v>
      </c>
      <c r="D2749" s="43" t="s">
        <v>1450</v>
      </c>
      <c r="E2749" s="43" t="s">
        <v>308</v>
      </c>
    </row>
    <row r="2750" spans="1:5" x14ac:dyDescent="0.2">
      <c r="A2750" s="39">
        <v>2746</v>
      </c>
      <c r="B2750" s="40" t="s">
        <v>5733</v>
      </c>
      <c r="C2750" s="43" t="s">
        <v>5734</v>
      </c>
      <c r="D2750" s="43" t="s">
        <v>1450</v>
      </c>
      <c r="E2750" s="43" t="s">
        <v>499</v>
      </c>
    </row>
    <row r="2751" spans="1:5" x14ac:dyDescent="0.2">
      <c r="A2751" s="39">
        <v>2747</v>
      </c>
      <c r="B2751" s="40" t="s">
        <v>5735</v>
      </c>
      <c r="C2751" s="43" t="s">
        <v>5736</v>
      </c>
      <c r="D2751" s="43" t="s">
        <v>1005</v>
      </c>
      <c r="E2751" s="43" t="s">
        <v>525</v>
      </c>
    </row>
    <row r="2752" spans="1:5" x14ac:dyDescent="0.2">
      <c r="A2752" s="39">
        <v>2748</v>
      </c>
      <c r="B2752" s="40" t="s">
        <v>5737</v>
      </c>
      <c r="C2752" s="43" t="s">
        <v>5738</v>
      </c>
      <c r="D2752" s="43" t="s">
        <v>404</v>
      </c>
      <c r="E2752" s="43" t="s">
        <v>405</v>
      </c>
    </row>
    <row r="2753" spans="1:5" x14ac:dyDescent="0.2">
      <c r="A2753" s="39">
        <v>2749</v>
      </c>
      <c r="B2753" s="40" t="s">
        <v>5739</v>
      </c>
      <c r="C2753" s="43" t="s">
        <v>5740</v>
      </c>
      <c r="D2753" s="43" t="s">
        <v>537</v>
      </c>
      <c r="E2753" s="43" t="s">
        <v>308</v>
      </c>
    </row>
    <row r="2754" spans="1:5" x14ac:dyDescent="0.2">
      <c r="A2754" s="39">
        <v>2750</v>
      </c>
      <c r="B2754" s="40" t="s">
        <v>5741</v>
      </c>
      <c r="C2754" s="43" t="s">
        <v>5742</v>
      </c>
      <c r="D2754" s="43" t="s">
        <v>537</v>
      </c>
      <c r="E2754" s="43" t="s">
        <v>308</v>
      </c>
    </row>
    <row r="2755" spans="1:5" x14ac:dyDescent="0.2">
      <c r="A2755" s="39">
        <v>2751</v>
      </c>
      <c r="B2755" s="40" t="s">
        <v>5743</v>
      </c>
      <c r="C2755" s="43" t="s">
        <v>5744</v>
      </c>
      <c r="D2755" s="43" t="s">
        <v>1206</v>
      </c>
      <c r="E2755" s="43" t="s">
        <v>499</v>
      </c>
    </row>
    <row r="2756" spans="1:5" x14ac:dyDescent="0.2">
      <c r="A2756" s="39">
        <v>2752</v>
      </c>
      <c r="B2756" s="40" t="s">
        <v>5745</v>
      </c>
      <c r="C2756" s="43" t="s">
        <v>5746</v>
      </c>
      <c r="D2756" s="43" t="s">
        <v>1033</v>
      </c>
      <c r="E2756" s="43" t="s">
        <v>547</v>
      </c>
    </row>
    <row r="2757" spans="1:5" x14ac:dyDescent="0.2">
      <c r="A2757" s="39">
        <v>2753</v>
      </c>
      <c r="B2757" s="40" t="s">
        <v>5747</v>
      </c>
      <c r="C2757" s="43" t="s">
        <v>5748</v>
      </c>
      <c r="D2757" s="43" t="s">
        <v>1285</v>
      </c>
      <c r="E2757" s="43" t="s">
        <v>499</v>
      </c>
    </row>
    <row r="2758" spans="1:5" x14ac:dyDescent="0.2">
      <c r="A2758" s="39">
        <v>2754</v>
      </c>
      <c r="B2758" s="40" t="s">
        <v>5747</v>
      </c>
      <c r="C2758" s="43" t="s">
        <v>5748</v>
      </c>
      <c r="D2758" s="43" t="s">
        <v>1285</v>
      </c>
      <c r="E2758" s="43" t="s">
        <v>508</v>
      </c>
    </row>
    <row r="2759" spans="1:5" x14ac:dyDescent="0.2">
      <c r="A2759" s="39">
        <v>2755</v>
      </c>
      <c r="B2759" s="40" t="s">
        <v>5749</v>
      </c>
      <c r="C2759" s="43" t="s">
        <v>5750</v>
      </c>
      <c r="D2759" s="43" t="s">
        <v>1649</v>
      </c>
      <c r="E2759" s="43" t="s">
        <v>1745</v>
      </c>
    </row>
    <row r="2760" spans="1:5" x14ac:dyDescent="0.2">
      <c r="A2760" s="39">
        <v>2756</v>
      </c>
      <c r="B2760" s="40" t="s">
        <v>5751</v>
      </c>
      <c r="C2760" s="43" t="s">
        <v>5752</v>
      </c>
      <c r="D2760" s="43" t="s">
        <v>667</v>
      </c>
      <c r="E2760" s="43" t="s">
        <v>547</v>
      </c>
    </row>
    <row r="2761" spans="1:5" x14ac:dyDescent="0.2">
      <c r="A2761" s="39">
        <v>2757</v>
      </c>
      <c r="B2761" s="40" t="s">
        <v>5751</v>
      </c>
      <c r="C2761" s="43" t="s">
        <v>5752</v>
      </c>
      <c r="D2761" s="43" t="s">
        <v>667</v>
      </c>
      <c r="E2761" s="43" t="s">
        <v>575</v>
      </c>
    </row>
    <row r="2762" spans="1:5" x14ac:dyDescent="0.2">
      <c r="A2762" s="39">
        <v>2758</v>
      </c>
      <c r="B2762" s="40" t="s">
        <v>5753</v>
      </c>
      <c r="C2762" s="43" t="s">
        <v>5754</v>
      </c>
      <c r="D2762" s="43" t="s">
        <v>470</v>
      </c>
      <c r="E2762" s="43" t="s">
        <v>471</v>
      </c>
    </row>
    <row r="2763" spans="1:5" x14ac:dyDescent="0.2">
      <c r="A2763" s="39">
        <v>2759</v>
      </c>
      <c r="B2763" s="40" t="s">
        <v>5755</v>
      </c>
      <c r="C2763" s="43" t="s">
        <v>5756</v>
      </c>
      <c r="D2763" s="43" t="s">
        <v>2098</v>
      </c>
      <c r="E2763" s="43" t="s">
        <v>397</v>
      </c>
    </row>
    <row r="2764" spans="1:5" x14ac:dyDescent="0.2">
      <c r="A2764" s="39">
        <v>2760</v>
      </c>
      <c r="B2764" s="40" t="s">
        <v>5757</v>
      </c>
      <c r="C2764" s="43" t="s">
        <v>5758</v>
      </c>
      <c r="D2764" s="43" t="s">
        <v>5759</v>
      </c>
      <c r="E2764" s="43" t="s">
        <v>613</v>
      </c>
    </row>
    <row r="2765" spans="1:5" x14ac:dyDescent="0.2">
      <c r="A2765" s="39">
        <v>2761</v>
      </c>
      <c r="B2765" s="40" t="s">
        <v>5760</v>
      </c>
      <c r="C2765" s="43" t="s">
        <v>5761</v>
      </c>
      <c r="D2765" s="43" t="s">
        <v>470</v>
      </c>
      <c r="E2765" s="43" t="s">
        <v>471</v>
      </c>
    </row>
    <row r="2766" spans="1:5" x14ac:dyDescent="0.2">
      <c r="A2766" s="39">
        <v>2762</v>
      </c>
      <c r="B2766" s="40" t="s">
        <v>5762</v>
      </c>
      <c r="C2766" s="43" t="s">
        <v>5763</v>
      </c>
      <c r="D2766" s="43" t="s">
        <v>1333</v>
      </c>
      <c r="E2766" s="43" t="s">
        <v>376</v>
      </c>
    </row>
    <row r="2767" spans="1:5" x14ac:dyDescent="0.2">
      <c r="A2767" s="39">
        <v>2763</v>
      </c>
      <c r="B2767" s="40" t="s">
        <v>5764</v>
      </c>
      <c r="C2767" s="43" t="s">
        <v>5765</v>
      </c>
      <c r="D2767" s="43" t="s">
        <v>1036</v>
      </c>
      <c r="E2767" s="43" t="s">
        <v>401</v>
      </c>
    </row>
    <row r="2768" spans="1:5" x14ac:dyDescent="0.2">
      <c r="A2768" s="39">
        <v>2764</v>
      </c>
      <c r="B2768" s="40" t="s">
        <v>5764</v>
      </c>
      <c r="C2768" s="43" t="s">
        <v>5765</v>
      </c>
      <c r="D2768" s="43" t="s">
        <v>1036</v>
      </c>
      <c r="E2768" s="43" t="s">
        <v>512</v>
      </c>
    </row>
    <row r="2769" spans="1:5" x14ac:dyDescent="0.2">
      <c r="A2769" s="39">
        <v>2765</v>
      </c>
      <c r="B2769" s="40" t="s">
        <v>5766</v>
      </c>
      <c r="C2769" s="43" t="s">
        <v>5767</v>
      </c>
      <c r="D2769" s="43" t="s">
        <v>1036</v>
      </c>
      <c r="E2769" s="43" t="s">
        <v>512</v>
      </c>
    </row>
    <row r="2770" spans="1:5" x14ac:dyDescent="0.2">
      <c r="A2770" s="39">
        <v>2766</v>
      </c>
      <c r="B2770" s="40" t="s">
        <v>5766</v>
      </c>
      <c r="C2770" s="43" t="s">
        <v>5767</v>
      </c>
      <c r="D2770" s="43" t="s">
        <v>1036</v>
      </c>
      <c r="E2770" s="43" t="s">
        <v>508</v>
      </c>
    </row>
    <row r="2771" spans="1:5" x14ac:dyDescent="0.2">
      <c r="A2771" s="39">
        <v>2767</v>
      </c>
      <c r="B2771" s="40" t="s">
        <v>5768</v>
      </c>
      <c r="C2771" s="43" t="s">
        <v>5769</v>
      </c>
      <c r="D2771" s="43" t="s">
        <v>441</v>
      </c>
      <c r="E2771" s="43" t="s">
        <v>424</v>
      </c>
    </row>
    <row r="2772" spans="1:5" x14ac:dyDescent="0.2">
      <c r="A2772" s="39">
        <v>2768</v>
      </c>
      <c r="B2772" s="40" t="s">
        <v>5770</v>
      </c>
      <c r="C2772" s="43" t="s">
        <v>5771</v>
      </c>
      <c r="D2772" s="43" t="s">
        <v>1036</v>
      </c>
      <c r="E2772" s="43" t="s">
        <v>508</v>
      </c>
    </row>
    <row r="2773" spans="1:5" x14ac:dyDescent="0.2">
      <c r="A2773" s="39">
        <v>2769</v>
      </c>
      <c r="B2773" s="40" t="s">
        <v>5772</v>
      </c>
      <c r="C2773" s="43" t="s">
        <v>5773</v>
      </c>
      <c r="D2773" s="43" t="s">
        <v>450</v>
      </c>
      <c r="E2773" s="43" t="s">
        <v>401</v>
      </c>
    </row>
    <row r="2774" spans="1:5" x14ac:dyDescent="0.2">
      <c r="A2774" s="39">
        <v>2770</v>
      </c>
      <c r="B2774" s="40" t="s">
        <v>5774</v>
      </c>
      <c r="C2774" s="43" t="s">
        <v>5775</v>
      </c>
      <c r="D2774" s="43" t="s">
        <v>5776</v>
      </c>
      <c r="E2774" s="43" t="s">
        <v>757</v>
      </c>
    </row>
    <row r="2775" spans="1:5" x14ac:dyDescent="0.2">
      <c r="A2775" s="39">
        <v>2771</v>
      </c>
      <c r="B2775" s="40" t="s">
        <v>5777</v>
      </c>
      <c r="C2775" s="43" t="s">
        <v>5778</v>
      </c>
      <c r="D2775" s="43" t="s">
        <v>5779</v>
      </c>
      <c r="E2775" s="43" t="s">
        <v>291</v>
      </c>
    </row>
    <row r="2776" spans="1:5" x14ac:dyDescent="0.2">
      <c r="A2776" s="39">
        <v>2772</v>
      </c>
      <c r="B2776" s="40" t="s">
        <v>5780</v>
      </c>
      <c r="C2776" s="43" t="s">
        <v>5781</v>
      </c>
      <c r="D2776" s="43" t="s">
        <v>5209</v>
      </c>
      <c r="E2776" s="43" t="s">
        <v>757</v>
      </c>
    </row>
    <row r="2777" spans="1:5" x14ac:dyDescent="0.2">
      <c r="A2777" s="39">
        <v>2773</v>
      </c>
      <c r="B2777" s="40" t="s">
        <v>5782</v>
      </c>
      <c r="C2777" s="43" t="s">
        <v>5783</v>
      </c>
      <c r="D2777" s="43" t="s">
        <v>5784</v>
      </c>
      <c r="E2777" s="43" t="s">
        <v>757</v>
      </c>
    </row>
    <row r="2778" spans="1:5" x14ac:dyDescent="0.2">
      <c r="A2778" s="39">
        <v>2774</v>
      </c>
      <c r="B2778" s="40" t="s">
        <v>7160</v>
      </c>
      <c r="C2778" s="43" t="s">
        <v>7160</v>
      </c>
      <c r="D2778" s="43"/>
      <c r="E2778" s="43" t="s">
        <v>297</v>
      </c>
    </row>
    <row r="2779" spans="1:5" x14ac:dyDescent="0.2">
      <c r="A2779" s="39">
        <v>2775</v>
      </c>
      <c r="B2779" s="40" t="s">
        <v>5785</v>
      </c>
      <c r="C2779" s="43" t="s">
        <v>5786</v>
      </c>
      <c r="D2779" s="43" t="s">
        <v>5787</v>
      </c>
      <c r="E2779" s="43" t="s">
        <v>438</v>
      </c>
    </row>
    <row r="2780" spans="1:5" x14ac:dyDescent="0.2">
      <c r="A2780" s="39">
        <v>2776</v>
      </c>
      <c r="B2780" s="40" t="s">
        <v>5788</v>
      </c>
      <c r="C2780" s="43" t="s">
        <v>5789</v>
      </c>
      <c r="D2780" s="43" t="s">
        <v>5790</v>
      </c>
      <c r="E2780" s="43" t="s">
        <v>312</v>
      </c>
    </row>
    <row r="2781" spans="1:5" x14ac:dyDescent="0.2">
      <c r="A2781" s="39">
        <v>2777</v>
      </c>
      <c r="B2781" s="40" t="s">
        <v>5788</v>
      </c>
      <c r="C2781" s="43" t="s">
        <v>5789</v>
      </c>
      <c r="D2781" s="43" t="s">
        <v>5790</v>
      </c>
      <c r="E2781" s="43" t="s">
        <v>309</v>
      </c>
    </row>
    <row r="2782" spans="1:5" x14ac:dyDescent="0.2">
      <c r="A2782" s="39">
        <v>2778</v>
      </c>
      <c r="B2782" s="40" t="s">
        <v>5791</v>
      </c>
      <c r="C2782" s="43" t="s">
        <v>5792</v>
      </c>
      <c r="D2782" s="43" t="s">
        <v>5793</v>
      </c>
      <c r="E2782" s="43" t="s">
        <v>312</v>
      </c>
    </row>
    <row r="2783" spans="1:5" x14ac:dyDescent="0.2">
      <c r="A2783" s="39">
        <v>2779</v>
      </c>
      <c r="B2783" s="40" t="s">
        <v>5791</v>
      </c>
      <c r="C2783" s="43" t="s">
        <v>5792</v>
      </c>
      <c r="D2783" s="43" t="s">
        <v>5793</v>
      </c>
      <c r="E2783" s="43" t="s">
        <v>438</v>
      </c>
    </row>
    <row r="2784" spans="1:5" x14ac:dyDescent="0.2">
      <c r="A2784" s="39">
        <v>2780</v>
      </c>
      <c r="B2784" s="40" t="s">
        <v>82</v>
      </c>
      <c r="C2784" s="43" t="s">
        <v>82</v>
      </c>
      <c r="D2784" s="43"/>
      <c r="E2784" s="43" t="s">
        <v>290</v>
      </c>
    </row>
    <row r="2785" spans="1:5" x14ac:dyDescent="0.2">
      <c r="A2785" s="39">
        <v>2781</v>
      </c>
      <c r="B2785" s="40" t="s">
        <v>5794</v>
      </c>
      <c r="C2785" s="43" t="s">
        <v>5795</v>
      </c>
      <c r="D2785" s="43" t="s">
        <v>2146</v>
      </c>
      <c r="E2785" s="43" t="s">
        <v>466</v>
      </c>
    </row>
    <row r="2786" spans="1:5" x14ac:dyDescent="0.2">
      <c r="A2786" s="39">
        <v>2782</v>
      </c>
      <c r="B2786" s="40" t="s">
        <v>5796</v>
      </c>
      <c r="C2786" s="43" t="s">
        <v>5797</v>
      </c>
      <c r="D2786" s="43" t="s">
        <v>450</v>
      </c>
      <c r="E2786" s="43" t="s">
        <v>401</v>
      </c>
    </row>
    <row r="2787" spans="1:5" x14ac:dyDescent="0.2">
      <c r="A2787" s="39">
        <v>2783</v>
      </c>
      <c r="B2787" s="40" t="s">
        <v>5798</v>
      </c>
      <c r="C2787" s="43" t="s">
        <v>5799</v>
      </c>
      <c r="D2787" s="43" t="s">
        <v>1455</v>
      </c>
      <c r="E2787" s="43" t="s">
        <v>687</v>
      </c>
    </row>
    <row r="2788" spans="1:5" x14ac:dyDescent="0.2">
      <c r="A2788" s="39">
        <v>2784</v>
      </c>
      <c r="B2788" s="40" t="s">
        <v>5800</v>
      </c>
      <c r="C2788" s="43" t="s">
        <v>5801</v>
      </c>
      <c r="D2788" s="43" t="s">
        <v>1079</v>
      </c>
      <c r="E2788" s="43" t="s">
        <v>599</v>
      </c>
    </row>
    <row r="2789" spans="1:5" x14ac:dyDescent="0.2">
      <c r="A2789" s="39">
        <v>2785</v>
      </c>
      <c r="B2789" s="40" t="s">
        <v>5802</v>
      </c>
      <c r="C2789" s="43" t="s">
        <v>5803</v>
      </c>
      <c r="D2789" s="43" t="s">
        <v>5804</v>
      </c>
      <c r="E2789" s="43" t="s">
        <v>413</v>
      </c>
    </row>
    <row r="2790" spans="1:5" x14ac:dyDescent="0.2">
      <c r="A2790" s="39">
        <v>2786</v>
      </c>
      <c r="B2790" s="40" t="s">
        <v>5805</v>
      </c>
      <c r="C2790" s="43" t="s">
        <v>5806</v>
      </c>
      <c r="D2790" s="43" t="s">
        <v>1762</v>
      </c>
      <c r="E2790" s="43" t="s">
        <v>301</v>
      </c>
    </row>
    <row r="2791" spans="1:5" x14ac:dyDescent="0.2">
      <c r="A2791" s="39">
        <v>2787</v>
      </c>
      <c r="B2791" s="40" t="s">
        <v>5807</v>
      </c>
      <c r="C2791" s="43" t="s">
        <v>5808</v>
      </c>
      <c r="D2791" s="43" t="s">
        <v>3694</v>
      </c>
      <c r="E2791" s="43" t="s">
        <v>299</v>
      </c>
    </row>
    <row r="2792" spans="1:5" x14ac:dyDescent="0.2">
      <c r="A2792" s="39">
        <v>2788</v>
      </c>
      <c r="B2792" s="40" t="s">
        <v>5809</v>
      </c>
      <c r="C2792" s="43" t="s">
        <v>5810</v>
      </c>
      <c r="D2792" s="43" t="s">
        <v>996</v>
      </c>
      <c r="E2792" s="43" t="s">
        <v>599</v>
      </c>
    </row>
    <row r="2793" spans="1:5" x14ac:dyDescent="0.2">
      <c r="A2793" s="39">
        <v>2789</v>
      </c>
      <c r="B2793" s="40" t="s">
        <v>5811</v>
      </c>
      <c r="C2793" s="43" t="s">
        <v>5812</v>
      </c>
      <c r="D2793" s="43" t="s">
        <v>809</v>
      </c>
      <c r="E2793" s="43" t="s">
        <v>471</v>
      </c>
    </row>
    <row r="2794" spans="1:5" x14ac:dyDescent="0.2">
      <c r="A2794" s="39">
        <v>2790</v>
      </c>
      <c r="B2794" s="40" t="s">
        <v>5811</v>
      </c>
      <c r="C2794" s="43" t="s">
        <v>5812</v>
      </c>
      <c r="D2794" s="43" t="s">
        <v>809</v>
      </c>
      <c r="E2794" s="43" t="s">
        <v>627</v>
      </c>
    </row>
    <row r="2795" spans="1:5" x14ac:dyDescent="0.2">
      <c r="A2795" s="39">
        <v>2791</v>
      </c>
      <c r="B2795" s="40" t="s">
        <v>5813</v>
      </c>
      <c r="C2795" s="43" t="s">
        <v>5814</v>
      </c>
      <c r="D2795" s="43" t="s">
        <v>400</v>
      </c>
      <c r="E2795" s="43" t="s">
        <v>687</v>
      </c>
    </row>
    <row r="2796" spans="1:5" x14ac:dyDescent="0.2">
      <c r="A2796" s="39">
        <v>2792</v>
      </c>
      <c r="B2796" s="40" t="s">
        <v>5815</v>
      </c>
      <c r="C2796" s="43" t="s">
        <v>5816</v>
      </c>
      <c r="D2796" s="43" t="s">
        <v>1036</v>
      </c>
      <c r="E2796" s="43" t="s">
        <v>512</v>
      </c>
    </row>
    <row r="2797" spans="1:5" x14ac:dyDescent="0.2">
      <c r="A2797" s="39">
        <v>2793</v>
      </c>
      <c r="B2797" s="40" t="s">
        <v>5817</v>
      </c>
      <c r="C2797" s="43" t="s">
        <v>5818</v>
      </c>
      <c r="D2797" s="43" t="s">
        <v>1824</v>
      </c>
      <c r="E2797" s="43" t="s">
        <v>627</v>
      </c>
    </row>
    <row r="2798" spans="1:5" x14ac:dyDescent="0.2">
      <c r="A2798" s="39">
        <v>2794</v>
      </c>
      <c r="B2798" s="40" t="s">
        <v>5819</v>
      </c>
      <c r="C2798" s="43" t="s">
        <v>5818</v>
      </c>
      <c r="D2798" s="43" t="s">
        <v>1041</v>
      </c>
      <c r="E2798" s="43" t="s">
        <v>731</v>
      </c>
    </row>
    <row r="2799" spans="1:5" x14ac:dyDescent="0.2">
      <c r="A2799" s="39">
        <v>2795</v>
      </c>
      <c r="B2799" s="40" t="s">
        <v>5820</v>
      </c>
      <c r="C2799" s="43" t="s">
        <v>5821</v>
      </c>
      <c r="D2799" s="43" t="s">
        <v>1246</v>
      </c>
      <c r="E2799" s="43" t="s">
        <v>585</v>
      </c>
    </row>
    <row r="2800" spans="1:5" x14ac:dyDescent="0.2">
      <c r="A2800" s="39">
        <v>2796</v>
      </c>
      <c r="B2800" s="40" t="s">
        <v>5822</v>
      </c>
      <c r="C2800" s="43" t="s">
        <v>5823</v>
      </c>
      <c r="D2800" s="43" t="s">
        <v>470</v>
      </c>
      <c r="E2800" s="43" t="s">
        <v>471</v>
      </c>
    </row>
    <row r="2801" spans="1:5" x14ac:dyDescent="0.2">
      <c r="A2801" s="39">
        <v>2797</v>
      </c>
      <c r="B2801" s="40" t="s">
        <v>5824</v>
      </c>
      <c r="C2801" s="43" t="s">
        <v>52</v>
      </c>
      <c r="D2801" s="43" t="s">
        <v>5624</v>
      </c>
      <c r="E2801" s="43" t="s">
        <v>287</v>
      </c>
    </row>
    <row r="2802" spans="1:5" x14ac:dyDescent="0.2">
      <c r="A2802" s="39">
        <v>2798</v>
      </c>
      <c r="B2802" s="40" t="s">
        <v>5825</v>
      </c>
      <c r="C2802" s="43" t="s">
        <v>5826</v>
      </c>
      <c r="D2802" s="43" t="s">
        <v>2322</v>
      </c>
      <c r="E2802" s="43" t="s">
        <v>287</v>
      </c>
    </row>
    <row r="2803" spans="1:5" x14ac:dyDescent="0.2">
      <c r="A2803" s="39">
        <v>2799</v>
      </c>
      <c r="B2803" s="40" t="s">
        <v>5827</v>
      </c>
      <c r="C2803" s="43" t="s">
        <v>51</v>
      </c>
      <c r="D2803" s="43" t="s">
        <v>434</v>
      </c>
      <c r="E2803" s="43" t="s">
        <v>288</v>
      </c>
    </row>
    <row r="2804" spans="1:5" x14ac:dyDescent="0.2">
      <c r="A2804" s="39">
        <v>2800</v>
      </c>
      <c r="B2804" s="40" t="s">
        <v>5828</v>
      </c>
      <c r="C2804" s="43" t="s">
        <v>5829</v>
      </c>
      <c r="D2804" s="43" t="s">
        <v>1306</v>
      </c>
      <c r="E2804" s="43" t="s">
        <v>297</v>
      </c>
    </row>
    <row r="2805" spans="1:5" x14ac:dyDescent="0.2">
      <c r="A2805" s="39">
        <v>2801</v>
      </c>
      <c r="B2805" s="40" t="s">
        <v>5830</v>
      </c>
      <c r="C2805" s="43" t="s">
        <v>5831</v>
      </c>
      <c r="D2805" s="43" t="s">
        <v>5832</v>
      </c>
      <c r="E2805" s="43" t="s">
        <v>613</v>
      </c>
    </row>
    <row r="2806" spans="1:5" x14ac:dyDescent="0.2">
      <c r="A2806" s="39">
        <v>2802</v>
      </c>
      <c r="B2806" s="40" t="s">
        <v>5833</v>
      </c>
      <c r="C2806" s="43" t="s">
        <v>5834</v>
      </c>
      <c r="D2806" s="43" t="s">
        <v>5587</v>
      </c>
      <c r="E2806" s="43" t="s">
        <v>3291</v>
      </c>
    </row>
    <row r="2807" spans="1:5" x14ac:dyDescent="0.2">
      <c r="A2807" s="39">
        <v>2803</v>
      </c>
      <c r="B2807" s="40" t="s">
        <v>5835</v>
      </c>
      <c r="C2807" s="43" t="s">
        <v>5836</v>
      </c>
      <c r="D2807" s="43" t="s">
        <v>667</v>
      </c>
      <c r="E2807" s="43" t="s">
        <v>575</v>
      </c>
    </row>
    <row r="2808" spans="1:5" x14ac:dyDescent="0.2">
      <c r="A2808" s="39">
        <v>2804</v>
      </c>
      <c r="B2808" s="40" t="s">
        <v>5837</v>
      </c>
      <c r="C2808" s="43" t="s">
        <v>5838</v>
      </c>
      <c r="D2808" s="43" t="s">
        <v>667</v>
      </c>
      <c r="E2808" s="43" t="s">
        <v>578</v>
      </c>
    </row>
    <row r="2809" spans="1:5" x14ac:dyDescent="0.2">
      <c r="A2809" s="39">
        <v>2805</v>
      </c>
      <c r="B2809" s="40" t="s">
        <v>5839</v>
      </c>
      <c r="C2809" s="43" t="s">
        <v>5840</v>
      </c>
      <c r="D2809" s="43" t="s">
        <v>667</v>
      </c>
      <c r="E2809" s="43" t="s">
        <v>578</v>
      </c>
    </row>
    <row r="2810" spans="1:5" x14ac:dyDescent="0.2">
      <c r="A2810" s="39">
        <v>2806</v>
      </c>
      <c r="B2810" s="40" t="s">
        <v>5841</v>
      </c>
      <c r="C2810" s="43" t="s">
        <v>5842</v>
      </c>
      <c r="D2810" s="43" t="s">
        <v>519</v>
      </c>
      <c r="E2810" s="43" t="s">
        <v>397</v>
      </c>
    </row>
    <row r="2811" spans="1:5" x14ac:dyDescent="0.2">
      <c r="A2811" s="39">
        <v>2807</v>
      </c>
      <c r="B2811" s="40" t="s">
        <v>5843</v>
      </c>
      <c r="C2811" s="43" t="s">
        <v>5844</v>
      </c>
      <c r="D2811" s="43" t="s">
        <v>3810</v>
      </c>
      <c r="E2811" s="43" t="s">
        <v>296</v>
      </c>
    </row>
    <row r="2812" spans="1:5" x14ac:dyDescent="0.2">
      <c r="A2812" s="39">
        <v>2808</v>
      </c>
      <c r="B2812" s="40" t="s">
        <v>5845</v>
      </c>
      <c r="C2812" s="43" t="s">
        <v>5846</v>
      </c>
      <c r="D2812" s="43" t="s">
        <v>1969</v>
      </c>
      <c r="E2812" s="43" t="s">
        <v>466</v>
      </c>
    </row>
    <row r="2813" spans="1:5" x14ac:dyDescent="0.2">
      <c r="A2813" s="39">
        <v>2809</v>
      </c>
      <c r="B2813" s="40" t="s">
        <v>5847</v>
      </c>
      <c r="C2813" s="43" t="s">
        <v>5848</v>
      </c>
      <c r="D2813" s="43" t="s">
        <v>1126</v>
      </c>
      <c r="E2813" s="43" t="s">
        <v>555</v>
      </c>
    </row>
    <row r="2814" spans="1:5" x14ac:dyDescent="0.2">
      <c r="A2814" s="39">
        <v>2810</v>
      </c>
      <c r="B2814" s="40" t="s">
        <v>5849</v>
      </c>
      <c r="C2814" s="43" t="s">
        <v>5850</v>
      </c>
      <c r="D2814" s="43" t="s">
        <v>480</v>
      </c>
      <c r="E2814" s="43" t="s">
        <v>481</v>
      </c>
    </row>
    <row r="2815" spans="1:5" x14ac:dyDescent="0.2">
      <c r="A2815" s="39">
        <v>2811</v>
      </c>
      <c r="B2815" s="40" t="s">
        <v>5851</v>
      </c>
      <c r="C2815" s="43" t="s">
        <v>139</v>
      </c>
      <c r="D2815" s="43" t="s">
        <v>5852</v>
      </c>
      <c r="E2815" s="43" t="s">
        <v>438</v>
      </c>
    </row>
    <row r="2816" spans="1:5" x14ac:dyDescent="0.2">
      <c r="A2816" s="39">
        <v>2812</v>
      </c>
      <c r="B2816" s="40" t="s">
        <v>5853</v>
      </c>
      <c r="C2816" s="43" t="s">
        <v>5854</v>
      </c>
      <c r="D2816" s="43" t="s">
        <v>717</v>
      </c>
      <c r="E2816" s="43" t="s">
        <v>1022</v>
      </c>
    </row>
    <row r="2817" spans="1:5" x14ac:dyDescent="0.2">
      <c r="A2817" s="39">
        <v>2813</v>
      </c>
      <c r="B2817" s="40" t="s">
        <v>5853</v>
      </c>
      <c r="C2817" s="43" t="s">
        <v>5854</v>
      </c>
      <c r="D2817" s="43" t="s">
        <v>717</v>
      </c>
      <c r="E2817" s="43" t="s">
        <v>438</v>
      </c>
    </row>
    <row r="2818" spans="1:5" x14ac:dyDescent="0.2">
      <c r="A2818" s="39">
        <v>2814</v>
      </c>
      <c r="B2818" s="40" t="s">
        <v>5855</v>
      </c>
      <c r="C2818" s="43" t="s">
        <v>5856</v>
      </c>
      <c r="D2818" s="43" t="s">
        <v>5852</v>
      </c>
      <c r="E2818" s="43" t="s">
        <v>438</v>
      </c>
    </row>
    <row r="2819" spans="1:5" x14ac:dyDescent="0.2">
      <c r="A2819" s="39">
        <v>2815</v>
      </c>
      <c r="B2819" s="40" t="s">
        <v>5857</v>
      </c>
      <c r="C2819" s="43" t="s">
        <v>5858</v>
      </c>
      <c r="D2819" s="43" t="s">
        <v>3382</v>
      </c>
      <c r="E2819" s="43" t="s">
        <v>297</v>
      </c>
    </row>
    <row r="2820" spans="1:5" x14ac:dyDescent="0.2">
      <c r="A2820" s="39">
        <v>2816</v>
      </c>
      <c r="B2820" s="40" t="s">
        <v>5859</v>
      </c>
      <c r="C2820" s="43" t="s">
        <v>5860</v>
      </c>
      <c r="D2820" s="43" t="s">
        <v>441</v>
      </c>
      <c r="E2820" s="43" t="s">
        <v>424</v>
      </c>
    </row>
    <row r="2821" spans="1:5" x14ac:dyDescent="0.2">
      <c r="A2821" s="39">
        <v>2817</v>
      </c>
      <c r="B2821" s="40" t="s">
        <v>5861</v>
      </c>
      <c r="C2821" s="43" t="s">
        <v>5862</v>
      </c>
      <c r="D2821" s="43" t="s">
        <v>1036</v>
      </c>
      <c r="E2821" s="43" t="s">
        <v>512</v>
      </c>
    </row>
    <row r="2822" spans="1:5" x14ac:dyDescent="0.2">
      <c r="A2822" s="39">
        <v>2818</v>
      </c>
      <c r="B2822" s="40" t="s">
        <v>5863</v>
      </c>
      <c r="C2822" s="43" t="s">
        <v>5864</v>
      </c>
      <c r="D2822" s="43" t="s">
        <v>461</v>
      </c>
      <c r="E2822" s="43" t="s">
        <v>462</v>
      </c>
    </row>
    <row r="2823" spans="1:5" x14ac:dyDescent="0.2">
      <c r="A2823" s="39">
        <v>2819</v>
      </c>
      <c r="B2823" s="40" t="s">
        <v>5863</v>
      </c>
      <c r="C2823" s="43" t="s">
        <v>5864</v>
      </c>
      <c r="D2823" s="43" t="s">
        <v>461</v>
      </c>
      <c r="E2823" s="43" t="s">
        <v>783</v>
      </c>
    </row>
    <row r="2824" spans="1:5" x14ac:dyDescent="0.2">
      <c r="A2824" s="39">
        <v>2820</v>
      </c>
      <c r="B2824" s="40" t="s">
        <v>5865</v>
      </c>
      <c r="C2824" s="43" t="s">
        <v>5866</v>
      </c>
      <c r="D2824" s="43" t="s">
        <v>1673</v>
      </c>
      <c r="E2824" s="43" t="s">
        <v>739</v>
      </c>
    </row>
    <row r="2825" spans="1:5" x14ac:dyDescent="0.2">
      <c r="A2825" s="39">
        <v>2821</v>
      </c>
      <c r="B2825" s="40" t="s">
        <v>5867</v>
      </c>
      <c r="C2825" s="43" t="s">
        <v>5868</v>
      </c>
      <c r="D2825" s="43" t="s">
        <v>1673</v>
      </c>
      <c r="E2825" s="43" t="s">
        <v>296</v>
      </c>
    </row>
    <row r="2826" spans="1:5" x14ac:dyDescent="0.2">
      <c r="A2826" s="39">
        <v>2822</v>
      </c>
      <c r="B2826" s="40" t="s">
        <v>5869</v>
      </c>
      <c r="C2826" s="43" t="s">
        <v>5870</v>
      </c>
      <c r="D2826" s="43" t="s">
        <v>940</v>
      </c>
      <c r="E2826" s="43" t="s">
        <v>462</v>
      </c>
    </row>
    <row r="2827" spans="1:5" x14ac:dyDescent="0.2">
      <c r="A2827" s="39">
        <v>2823</v>
      </c>
      <c r="B2827" s="40" t="s">
        <v>5871</v>
      </c>
      <c r="C2827" s="43" t="s">
        <v>5872</v>
      </c>
      <c r="D2827" s="43" t="s">
        <v>511</v>
      </c>
      <c r="E2827" s="43" t="s">
        <v>297</v>
      </c>
    </row>
    <row r="2828" spans="1:5" x14ac:dyDescent="0.2">
      <c r="A2828" s="39">
        <v>2824</v>
      </c>
      <c r="B2828" s="40" t="s">
        <v>5873</v>
      </c>
      <c r="C2828" s="43" t="s">
        <v>5874</v>
      </c>
      <c r="D2828" s="43" t="s">
        <v>1249</v>
      </c>
      <c r="E2828" s="43" t="s">
        <v>559</v>
      </c>
    </row>
    <row r="2829" spans="1:5" x14ac:dyDescent="0.2">
      <c r="A2829" s="39">
        <v>2825</v>
      </c>
      <c r="B2829" s="40" t="s">
        <v>5875</v>
      </c>
      <c r="C2829" s="43" t="s">
        <v>5876</v>
      </c>
      <c r="D2829" s="43" t="s">
        <v>969</v>
      </c>
      <c r="E2829" s="43" t="s">
        <v>575</v>
      </c>
    </row>
    <row r="2830" spans="1:5" x14ac:dyDescent="0.2">
      <c r="A2830" s="39">
        <v>2826</v>
      </c>
      <c r="B2830" s="40" t="s">
        <v>5877</v>
      </c>
      <c r="C2830" s="43" t="s">
        <v>5878</v>
      </c>
      <c r="D2830" s="43" t="s">
        <v>1874</v>
      </c>
      <c r="E2830" s="43" t="s">
        <v>694</v>
      </c>
    </row>
    <row r="2831" spans="1:5" x14ac:dyDescent="0.2">
      <c r="A2831" s="39">
        <v>2827</v>
      </c>
      <c r="B2831" s="40" t="s">
        <v>5879</v>
      </c>
      <c r="C2831" s="43" t="s">
        <v>5880</v>
      </c>
      <c r="D2831" s="43" t="s">
        <v>793</v>
      </c>
      <c r="E2831" s="43" t="s">
        <v>512</v>
      </c>
    </row>
    <row r="2832" spans="1:5" x14ac:dyDescent="0.2">
      <c r="A2832" s="39">
        <v>2828</v>
      </c>
      <c r="B2832" s="40" t="s">
        <v>5881</v>
      </c>
      <c r="C2832" s="43" t="s">
        <v>5882</v>
      </c>
      <c r="D2832" s="43" t="s">
        <v>1280</v>
      </c>
      <c r="E2832" s="43" t="s">
        <v>584</v>
      </c>
    </row>
    <row r="2833" spans="1:5" x14ac:dyDescent="0.2">
      <c r="A2833" s="39">
        <v>2829</v>
      </c>
      <c r="B2833" s="40" t="s">
        <v>5881</v>
      </c>
      <c r="C2833" s="43" t="s">
        <v>5882</v>
      </c>
      <c r="D2833" s="43" t="s">
        <v>1280</v>
      </c>
      <c r="E2833" s="43" t="s">
        <v>296</v>
      </c>
    </row>
    <row r="2834" spans="1:5" x14ac:dyDescent="0.2">
      <c r="A2834" s="39">
        <v>2830</v>
      </c>
      <c r="B2834" s="40" t="s">
        <v>5883</v>
      </c>
      <c r="C2834" s="43" t="s">
        <v>5884</v>
      </c>
      <c r="D2834" s="43" t="s">
        <v>2375</v>
      </c>
      <c r="E2834" s="43" t="s">
        <v>525</v>
      </c>
    </row>
    <row r="2835" spans="1:5" x14ac:dyDescent="0.2">
      <c r="A2835" s="39">
        <v>2831</v>
      </c>
      <c r="B2835" s="40" t="s">
        <v>5885</v>
      </c>
      <c r="C2835" s="43" t="s">
        <v>5886</v>
      </c>
      <c r="D2835" s="43" t="s">
        <v>1422</v>
      </c>
      <c r="E2835" s="43" t="s">
        <v>424</v>
      </c>
    </row>
    <row r="2836" spans="1:5" x14ac:dyDescent="0.2">
      <c r="A2836" s="39">
        <v>2832</v>
      </c>
      <c r="B2836" s="40" t="s">
        <v>5887</v>
      </c>
      <c r="C2836" s="43" t="s">
        <v>5888</v>
      </c>
      <c r="D2836" s="43" t="s">
        <v>926</v>
      </c>
      <c r="E2836" s="43" t="s">
        <v>508</v>
      </c>
    </row>
    <row r="2837" spans="1:5" x14ac:dyDescent="0.2">
      <c r="A2837" s="39">
        <v>2833</v>
      </c>
      <c r="B2837" s="40" t="s">
        <v>5889</v>
      </c>
      <c r="C2837" s="43" t="s">
        <v>5890</v>
      </c>
      <c r="D2837" s="43" t="s">
        <v>511</v>
      </c>
      <c r="E2837" s="43" t="s">
        <v>512</v>
      </c>
    </row>
    <row r="2838" spans="1:5" x14ac:dyDescent="0.2">
      <c r="A2838" s="39">
        <v>2834</v>
      </c>
      <c r="B2838" s="40" t="s">
        <v>5891</v>
      </c>
      <c r="C2838" s="43" t="s">
        <v>5892</v>
      </c>
      <c r="D2838" s="43" t="s">
        <v>926</v>
      </c>
      <c r="E2838" s="43" t="s">
        <v>559</v>
      </c>
    </row>
    <row r="2839" spans="1:5" x14ac:dyDescent="0.2">
      <c r="A2839" s="39">
        <v>2835</v>
      </c>
      <c r="B2839" s="40" t="s">
        <v>5891</v>
      </c>
      <c r="C2839" s="43" t="s">
        <v>5892</v>
      </c>
      <c r="D2839" s="43" t="s">
        <v>926</v>
      </c>
      <c r="E2839" s="43" t="s">
        <v>508</v>
      </c>
    </row>
    <row r="2840" spans="1:5" x14ac:dyDescent="0.2">
      <c r="A2840" s="39">
        <v>2836</v>
      </c>
      <c r="B2840" s="40" t="s">
        <v>5893</v>
      </c>
      <c r="C2840" s="43" t="s">
        <v>5894</v>
      </c>
      <c r="D2840" s="43" t="s">
        <v>502</v>
      </c>
      <c r="E2840" s="43" t="s">
        <v>405</v>
      </c>
    </row>
    <row r="2841" spans="1:5" x14ac:dyDescent="0.2">
      <c r="A2841" s="39">
        <v>2837</v>
      </c>
      <c r="B2841" s="40" t="s">
        <v>5893</v>
      </c>
      <c r="C2841" s="43" t="s">
        <v>5894</v>
      </c>
      <c r="D2841" s="43" t="s">
        <v>502</v>
      </c>
      <c r="E2841" s="43" t="s">
        <v>471</v>
      </c>
    </row>
    <row r="2842" spans="1:5" x14ac:dyDescent="0.2">
      <c r="A2842" s="39">
        <v>2838</v>
      </c>
      <c r="B2842" s="40" t="s">
        <v>5895</v>
      </c>
      <c r="C2842" s="43" t="s">
        <v>5894</v>
      </c>
      <c r="D2842" s="43" t="s">
        <v>5896</v>
      </c>
      <c r="E2842" s="43" t="s">
        <v>409</v>
      </c>
    </row>
    <row r="2843" spans="1:5" x14ac:dyDescent="0.2">
      <c r="A2843" s="39">
        <v>2839</v>
      </c>
      <c r="B2843" s="40" t="s">
        <v>5897</v>
      </c>
      <c r="C2843" s="43" t="s">
        <v>5898</v>
      </c>
      <c r="D2843" s="43" t="s">
        <v>1206</v>
      </c>
      <c r="E2843" s="43" t="s">
        <v>308</v>
      </c>
    </row>
    <row r="2844" spans="1:5" x14ac:dyDescent="0.2">
      <c r="A2844" s="39">
        <v>2840</v>
      </c>
      <c r="B2844" s="40" t="s">
        <v>5897</v>
      </c>
      <c r="C2844" s="43" t="s">
        <v>5898</v>
      </c>
      <c r="D2844" s="43" t="s">
        <v>1206</v>
      </c>
      <c r="E2844" s="43" t="s">
        <v>499</v>
      </c>
    </row>
    <row r="2845" spans="1:5" x14ac:dyDescent="0.2">
      <c r="A2845" s="39">
        <v>2841</v>
      </c>
      <c r="B2845" s="40" t="s">
        <v>5899</v>
      </c>
      <c r="C2845" s="43" t="s">
        <v>5900</v>
      </c>
      <c r="D2845" s="43" t="s">
        <v>423</v>
      </c>
      <c r="E2845" s="43" t="s">
        <v>424</v>
      </c>
    </row>
    <row r="2846" spans="1:5" x14ac:dyDescent="0.2">
      <c r="A2846" s="39">
        <v>2842</v>
      </c>
      <c r="B2846" s="40" t="s">
        <v>5901</v>
      </c>
      <c r="C2846" s="43" t="s">
        <v>5902</v>
      </c>
      <c r="D2846" s="43" t="s">
        <v>1455</v>
      </c>
      <c r="E2846" s="43" t="s">
        <v>471</v>
      </c>
    </row>
    <row r="2847" spans="1:5" x14ac:dyDescent="0.2">
      <c r="A2847" s="39">
        <v>2843</v>
      </c>
      <c r="B2847" s="40" t="s">
        <v>5901</v>
      </c>
      <c r="C2847" s="43" t="s">
        <v>5902</v>
      </c>
      <c r="D2847" s="43" t="s">
        <v>1455</v>
      </c>
      <c r="E2847" s="43" t="s">
        <v>810</v>
      </c>
    </row>
    <row r="2848" spans="1:5" x14ac:dyDescent="0.2">
      <c r="A2848" s="39">
        <v>2844</v>
      </c>
      <c r="B2848" s="40" t="s">
        <v>5903</v>
      </c>
      <c r="C2848" s="43" t="s">
        <v>5904</v>
      </c>
      <c r="D2848" s="43" t="s">
        <v>5804</v>
      </c>
      <c r="E2848" s="43" t="s">
        <v>731</v>
      </c>
    </row>
    <row r="2849" spans="1:5" x14ac:dyDescent="0.2">
      <c r="A2849" s="39">
        <v>2845</v>
      </c>
      <c r="B2849" s="40" t="s">
        <v>5905</v>
      </c>
      <c r="C2849" s="43" t="s">
        <v>5906</v>
      </c>
      <c r="D2849" s="43" t="s">
        <v>1422</v>
      </c>
      <c r="E2849" s="43" t="s">
        <v>424</v>
      </c>
    </row>
    <row r="2850" spans="1:5" x14ac:dyDescent="0.2">
      <c r="A2850" s="39">
        <v>2846</v>
      </c>
      <c r="B2850" s="40" t="s">
        <v>5907</v>
      </c>
      <c r="C2850" s="43" t="s">
        <v>5908</v>
      </c>
      <c r="D2850" s="43" t="s">
        <v>1356</v>
      </c>
      <c r="E2850" s="43" t="s">
        <v>390</v>
      </c>
    </row>
    <row r="2851" spans="1:5" x14ac:dyDescent="0.2">
      <c r="A2851" s="39">
        <v>2847</v>
      </c>
      <c r="B2851" s="40" t="s">
        <v>5909</v>
      </c>
      <c r="C2851" s="43" t="s">
        <v>5910</v>
      </c>
      <c r="D2851" s="43" t="s">
        <v>3782</v>
      </c>
      <c r="E2851" s="43" t="s">
        <v>739</v>
      </c>
    </row>
    <row r="2852" spans="1:5" x14ac:dyDescent="0.2">
      <c r="A2852" s="39">
        <v>2848</v>
      </c>
      <c r="B2852" s="40" t="s">
        <v>5911</v>
      </c>
      <c r="C2852" s="43" t="s">
        <v>5912</v>
      </c>
      <c r="D2852" s="43" t="s">
        <v>749</v>
      </c>
      <c r="E2852" s="43" t="s">
        <v>584</v>
      </c>
    </row>
    <row r="2853" spans="1:5" x14ac:dyDescent="0.2">
      <c r="A2853" s="39">
        <v>2849</v>
      </c>
      <c r="B2853" s="40" t="s">
        <v>5911</v>
      </c>
      <c r="C2853" s="43" t="s">
        <v>5912</v>
      </c>
      <c r="D2853" s="43" t="s">
        <v>749</v>
      </c>
      <c r="E2853" s="43" t="s">
        <v>516</v>
      </c>
    </row>
    <row r="2854" spans="1:5" x14ac:dyDescent="0.2">
      <c r="A2854" s="39">
        <v>2850</v>
      </c>
      <c r="B2854" s="40" t="s">
        <v>5911</v>
      </c>
      <c r="C2854" s="43" t="s">
        <v>5912</v>
      </c>
      <c r="D2854" s="43" t="s">
        <v>749</v>
      </c>
      <c r="E2854" s="43" t="s">
        <v>571</v>
      </c>
    </row>
    <row r="2855" spans="1:5" x14ac:dyDescent="0.2">
      <c r="A2855" s="39">
        <v>2851</v>
      </c>
      <c r="B2855" s="40" t="s">
        <v>5913</v>
      </c>
      <c r="C2855" s="43" t="s">
        <v>5914</v>
      </c>
      <c r="D2855" s="43" t="s">
        <v>996</v>
      </c>
      <c r="E2855" s="43" t="s">
        <v>599</v>
      </c>
    </row>
    <row r="2856" spans="1:5" x14ac:dyDescent="0.2">
      <c r="A2856" s="39">
        <v>2852</v>
      </c>
      <c r="B2856" s="40" t="s">
        <v>5915</v>
      </c>
      <c r="C2856" s="43" t="s">
        <v>5916</v>
      </c>
      <c r="D2856" s="43" t="s">
        <v>703</v>
      </c>
      <c r="E2856" s="43" t="s">
        <v>475</v>
      </c>
    </row>
    <row r="2857" spans="1:5" x14ac:dyDescent="0.2">
      <c r="A2857" s="39">
        <v>2853</v>
      </c>
      <c r="B2857" s="40" t="s">
        <v>5917</v>
      </c>
      <c r="C2857" s="43" t="s">
        <v>5918</v>
      </c>
      <c r="D2857" s="43" t="s">
        <v>612</v>
      </c>
      <c r="E2857" s="43" t="s">
        <v>613</v>
      </c>
    </row>
    <row r="2858" spans="1:5" x14ac:dyDescent="0.2">
      <c r="A2858" s="39">
        <v>2854</v>
      </c>
      <c r="B2858" s="40" t="s">
        <v>5919</v>
      </c>
      <c r="C2858" s="43" t="s">
        <v>5920</v>
      </c>
      <c r="D2858" s="43" t="s">
        <v>607</v>
      </c>
      <c r="E2858" s="43" t="s">
        <v>599</v>
      </c>
    </row>
    <row r="2859" spans="1:5" x14ac:dyDescent="0.2">
      <c r="A2859" s="39">
        <v>2855</v>
      </c>
      <c r="B2859" s="40" t="s">
        <v>5921</v>
      </c>
      <c r="C2859" s="43" t="s">
        <v>5922</v>
      </c>
      <c r="D2859" s="43" t="s">
        <v>1156</v>
      </c>
      <c r="E2859" s="43" t="s">
        <v>753</v>
      </c>
    </row>
    <row r="2860" spans="1:5" x14ac:dyDescent="0.2">
      <c r="A2860" s="39">
        <v>2856</v>
      </c>
      <c r="B2860" s="40" t="s">
        <v>5923</v>
      </c>
      <c r="C2860" s="43" t="s">
        <v>5924</v>
      </c>
      <c r="D2860" s="43" t="s">
        <v>470</v>
      </c>
      <c r="E2860" s="43" t="s">
        <v>405</v>
      </c>
    </row>
    <row r="2861" spans="1:5" x14ac:dyDescent="0.2">
      <c r="A2861" s="39">
        <v>2857</v>
      </c>
      <c r="B2861" s="40" t="s">
        <v>5923</v>
      </c>
      <c r="C2861" s="43" t="s">
        <v>5924</v>
      </c>
      <c r="D2861" s="43" t="s">
        <v>470</v>
      </c>
      <c r="E2861" s="43" t="s">
        <v>810</v>
      </c>
    </row>
    <row r="2862" spans="1:5" x14ac:dyDescent="0.2">
      <c r="A2862" s="39">
        <v>2858</v>
      </c>
      <c r="B2862" s="40" t="s">
        <v>5925</v>
      </c>
      <c r="C2862" s="43" t="s">
        <v>5926</v>
      </c>
      <c r="D2862" s="43" t="s">
        <v>918</v>
      </c>
      <c r="E2862" s="43" t="s">
        <v>481</v>
      </c>
    </row>
    <row r="2863" spans="1:5" x14ac:dyDescent="0.2">
      <c r="A2863" s="39">
        <v>2859</v>
      </c>
      <c r="B2863" s="40" t="s">
        <v>5927</v>
      </c>
      <c r="C2863" s="43" t="s">
        <v>5928</v>
      </c>
      <c r="D2863" s="43" t="s">
        <v>2596</v>
      </c>
      <c r="E2863" s="43" t="s">
        <v>302</v>
      </c>
    </row>
    <row r="2864" spans="1:5" x14ac:dyDescent="0.2">
      <c r="A2864" s="39">
        <v>2860</v>
      </c>
      <c r="B2864" s="40" t="s">
        <v>5929</v>
      </c>
      <c r="C2864" s="43" t="s">
        <v>5930</v>
      </c>
      <c r="D2864" s="43" t="s">
        <v>2596</v>
      </c>
      <c r="E2864" s="43" t="s">
        <v>302</v>
      </c>
    </row>
    <row r="2865" spans="1:5" x14ac:dyDescent="0.2">
      <c r="A2865" s="39">
        <v>2861</v>
      </c>
      <c r="B2865" s="40" t="s">
        <v>5931</v>
      </c>
      <c r="C2865" s="43" t="s">
        <v>5932</v>
      </c>
      <c r="D2865" s="43" t="s">
        <v>1036</v>
      </c>
      <c r="E2865" s="43" t="s">
        <v>559</v>
      </c>
    </row>
    <row r="2866" spans="1:5" x14ac:dyDescent="0.2">
      <c r="A2866" s="39">
        <v>2862</v>
      </c>
      <c r="B2866" s="40" t="s">
        <v>5931</v>
      </c>
      <c r="C2866" s="43" t="s">
        <v>5932</v>
      </c>
      <c r="D2866" s="43" t="s">
        <v>1036</v>
      </c>
      <c r="E2866" s="43" t="s">
        <v>508</v>
      </c>
    </row>
    <row r="2867" spans="1:5" x14ac:dyDescent="0.2">
      <c r="A2867" s="39">
        <v>2863</v>
      </c>
      <c r="B2867" s="40" t="s">
        <v>5933</v>
      </c>
      <c r="C2867" s="43" t="s">
        <v>5934</v>
      </c>
      <c r="D2867" s="43" t="s">
        <v>3553</v>
      </c>
      <c r="E2867" s="43" t="s">
        <v>386</v>
      </c>
    </row>
    <row r="2868" spans="1:5" x14ac:dyDescent="0.2">
      <c r="A2868" s="39">
        <v>2864</v>
      </c>
      <c r="B2868" s="40" t="s">
        <v>5933</v>
      </c>
      <c r="C2868" s="43" t="s">
        <v>5934</v>
      </c>
      <c r="D2868" s="43" t="s">
        <v>3553</v>
      </c>
      <c r="E2868" s="43" t="s">
        <v>409</v>
      </c>
    </row>
    <row r="2869" spans="1:5" x14ac:dyDescent="0.2">
      <c r="A2869" s="39">
        <v>2865</v>
      </c>
      <c r="B2869" s="40" t="s">
        <v>5935</v>
      </c>
      <c r="C2869" s="43" t="s">
        <v>5936</v>
      </c>
      <c r="D2869" s="43" t="s">
        <v>667</v>
      </c>
      <c r="E2869" s="43" t="s">
        <v>575</v>
      </c>
    </row>
    <row r="2870" spans="1:5" x14ac:dyDescent="0.2">
      <c r="A2870" s="39">
        <v>2866</v>
      </c>
      <c r="B2870" s="40" t="s">
        <v>5937</v>
      </c>
      <c r="C2870" s="43" t="s">
        <v>5938</v>
      </c>
      <c r="D2870" s="43" t="s">
        <v>5939</v>
      </c>
      <c r="E2870" s="43" t="s">
        <v>905</v>
      </c>
    </row>
    <row r="2871" spans="1:5" x14ac:dyDescent="0.2">
      <c r="A2871" s="39">
        <v>2867</v>
      </c>
      <c r="B2871" s="40" t="s">
        <v>5940</v>
      </c>
      <c r="C2871" s="43" t="s">
        <v>5941</v>
      </c>
      <c r="D2871" s="43" t="s">
        <v>511</v>
      </c>
      <c r="E2871" s="43" t="s">
        <v>308</v>
      </c>
    </row>
    <row r="2872" spans="1:5" x14ac:dyDescent="0.2">
      <c r="A2872" s="39">
        <v>2868</v>
      </c>
      <c r="B2872" s="40" t="s">
        <v>5942</v>
      </c>
      <c r="C2872" s="43" t="s">
        <v>5943</v>
      </c>
      <c r="D2872" s="43" t="s">
        <v>1356</v>
      </c>
      <c r="E2872" s="43" t="s">
        <v>661</v>
      </c>
    </row>
    <row r="2873" spans="1:5" x14ac:dyDescent="0.2">
      <c r="A2873" s="39">
        <v>2869</v>
      </c>
      <c r="B2873" s="40" t="s">
        <v>5944</v>
      </c>
      <c r="C2873" s="43" t="s">
        <v>5945</v>
      </c>
      <c r="D2873" s="43" t="s">
        <v>1403</v>
      </c>
      <c r="E2873" s="43" t="s">
        <v>525</v>
      </c>
    </row>
    <row r="2874" spans="1:5" x14ac:dyDescent="0.2">
      <c r="A2874" s="39">
        <v>2870</v>
      </c>
      <c r="B2874" s="40" t="s">
        <v>5946</v>
      </c>
      <c r="C2874" s="43" t="s">
        <v>5947</v>
      </c>
      <c r="D2874" s="43" t="s">
        <v>400</v>
      </c>
      <c r="E2874" s="43" t="s">
        <v>471</v>
      </c>
    </row>
    <row r="2875" spans="1:5" x14ac:dyDescent="0.2">
      <c r="A2875" s="39">
        <v>2871</v>
      </c>
      <c r="B2875" s="40" t="s">
        <v>5948</v>
      </c>
      <c r="C2875" s="43" t="s">
        <v>5949</v>
      </c>
      <c r="D2875" s="43" t="s">
        <v>654</v>
      </c>
      <c r="E2875" s="43" t="s">
        <v>599</v>
      </c>
    </row>
    <row r="2876" spans="1:5" x14ac:dyDescent="0.2">
      <c r="A2876" s="39">
        <v>2872</v>
      </c>
      <c r="B2876" s="40" t="s">
        <v>5950</v>
      </c>
      <c r="C2876" s="43" t="s">
        <v>5951</v>
      </c>
      <c r="D2876" s="43" t="s">
        <v>2098</v>
      </c>
      <c r="E2876" s="43" t="s">
        <v>397</v>
      </c>
    </row>
    <row r="2877" spans="1:5" x14ac:dyDescent="0.2">
      <c r="A2877" s="39">
        <v>2873</v>
      </c>
      <c r="B2877" s="40" t="s">
        <v>5952</v>
      </c>
      <c r="C2877" s="43" t="s">
        <v>5953</v>
      </c>
      <c r="D2877" s="43" t="s">
        <v>5954</v>
      </c>
      <c r="E2877" s="43" t="s">
        <v>291</v>
      </c>
    </row>
    <row r="2878" spans="1:5" x14ac:dyDescent="0.2">
      <c r="A2878" s="39">
        <v>2874</v>
      </c>
      <c r="B2878" s="40" t="s">
        <v>5955</v>
      </c>
      <c r="C2878" s="43" t="s">
        <v>5956</v>
      </c>
      <c r="D2878" s="43" t="s">
        <v>1356</v>
      </c>
      <c r="E2878" s="43" t="s">
        <v>661</v>
      </c>
    </row>
    <row r="2879" spans="1:5" x14ac:dyDescent="0.2">
      <c r="A2879" s="39">
        <v>2875</v>
      </c>
      <c r="B2879" s="40" t="s">
        <v>5957</v>
      </c>
      <c r="C2879" s="43" t="s">
        <v>5958</v>
      </c>
      <c r="D2879" s="43" t="s">
        <v>2098</v>
      </c>
      <c r="E2879" s="43" t="s">
        <v>397</v>
      </c>
    </row>
    <row r="2880" spans="1:5" x14ac:dyDescent="0.2">
      <c r="A2880" s="39">
        <v>2876</v>
      </c>
      <c r="B2880" s="40" t="s">
        <v>5959</v>
      </c>
      <c r="C2880" s="43" t="s">
        <v>5960</v>
      </c>
      <c r="D2880" s="43" t="s">
        <v>1696</v>
      </c>
      <c r="E2880" s="43" t="s">
        <v>298</v>
      </c>
    </row>
    <row r="2881" spans="1:5" x14ac:dyDescent="0.2">
      <c r="A2881" s="39">
        <v>2877</v>
      </c>
      <c r="B2881" s="40" t="s">
        <v>5961</v>
      </c>
      <c r="C2881" s="43" t="s">
        <v>5962</v>
      </c>
      <c r="D2881" s="43" t="s">
        <v>2098</v>
      </c>
      <c r="E2881" s="43" t="s">
        <v>397</v>
      </c>
    </row>
    <row r="2882" spans="1:5" x14ac:dyDescent="0.2">
      <c r="A2882" s="39">
        <v>2878</v>
      </c>
      <c r="B2882" s="40" t="s">
        <v>5963</v>
      </c>
      <c r="C2882" s="43" t="s">
        <v>50</v>
      </c>
      <c r="D2882" s="43" t="s">
        <v>445</v>
      </c>
      <c r="E2882" s="43" t="s">
        <v>288</v>
      </c>
    </row>
    <row r="2883" spans="1:5" x14ac:dyDescent="0.2">
      <c r="A2883" s="39">
        <v>2879</v>
      </c>
      <c r="B2883" s="40" t="s">
        <v>5964</v>
      </c>
      <c r="C2883" s="43" t="s">
        <v>64</v>
      </c>
      <c r="D2883" s="43" t="s">
        <v>445</v>
      </c>
      <c r="E2883" s="43" t="s">
        <v>288</v>
      </c>
    </row>
    <row r="2884" spans="1:5" x14ac:dyDescent="0.2">
      <c r="A2884" s="39">
        <v>2880</v>
      </c>
      <c r="B2884" s="40" t="s">
        <v>5965</v>
      </c>
      <c r="C2884" s="43" t="s">
        <v>62</v>
      </c>
      <c r="D2884" s="43" t="s">
        <v>445</v>
      </c>
      <c r="E2884" s="43" t="s">
        <v>288</v>
      </c>
    </row>
    <row r="2885" spans="1:5" x14ac:dyDescent="0.2">
      <c r="A2885" s="39">
        <v>2881</v>
      </c>
      <c r="B2885" s="40" t="s">
        <v>5966</v>
      </c>
      <c r="C2885" s="43" t="s">
        <v>5967</v>
      </c>
      <c r="D2885" s="43" t="s">
        <v>2098</v>
      </c>
      <c r="E2885" s="43" t="s">
        <v>397</v>
      </c>
    </row>
    <row r="2886" spans="1:5" x14ac:dyDescent="0.2">
      <c r="A2886" s="39">
        <v>2882</v>
      </c>
      <c r="B2886" s="40" t="s">
        <v>5968</v>
      </c>
      <c r="C2886" s="43" t="s">
        <v>5969</v>
      </c>
      <c r="D2886" s="43" t="s">
        <v>4531</v>
      </c>
      <c r="E2886" s="43" t="s">
        <v>307</v>
      </c>
    </row>
    <row r="2887" spans="1:5" x14ac:dyDescent="0.2">
      <c r="A2887" s="39">
        <v>2883</v>
      </c>
      <c r="B2887" s="40" t="s">
        <v>5968</v>
      </c>
      <c r="C2887" s="43" t="s">
        <v>5969</v>
      </c>
      <c r="D2887" s="43" t="s">
        <v>4531</v>
      </c>
      <c r="E2887" s="43" t="s">
        <v>303</v>
      </c>
    </row>
    <row r="2888" spans="1:5" x14ac:dyDescent="0.2">
      <c r="A2888" s="39">
        <v>2884</v>
      </c>
      <c r="B2888" s="40" t="s">
        <v>5970</v>
      </c>
      <c r="C2888" s="43" t="s">
        <v>5971</v>
      </c>
      <c r="D2888" s="43" t="s">
        <v>667</v>
      </c>
      <c r="E2888" s="43" t="s">
        <v>575</v>
      </c>
    </row>
    <row r="2889" spans="1:5" x14ac:dyDescent="0.2">
      <c r="A2889" s="39">
        <v>2885</v>
      </c>
      <c r="B2889" s="40" t="s">
        <v>5972</v>
      </c>
      <c r="C2889" s="43" t="s">
        <v>5973</v>
      </c>
      <c r="D2889" s="43" t="s">
        <v>793</v>
      </c>
      <c r="E2889" s="43" t="s">
        <v>512</v>
      </c>
    </row>
    <row r="2890" spans="1:5" x14ac:dyDescent="0.2">
      <c r="A2890" s="39">
        <v>2886</v>
      </c>
      <c r="B2890" s="40" t="s">
        <v>5974</v>
      </c>
      <c r="C2890" s="43" t="s">
        <v>5975</v>
      </c>
      <c r="D2890" s="43" t="s">
        <v>2171</v>
      </c>
      <c r="E2890" s="43" t="s">
        <v>731</v>
      </c>
    </row>
    <row r="2891" spans="1:5" x14ac:dyDescent="0.2">
      <c r="A2891" s="39">
        <v>2887</v>
      </c>
      <c r="B2891" s="40" t="s">
        <v>5976</v>
      </c>
      <c r="C2891" s="43" t="s">
        <v>5977</v>
      </c>
      <c r="D2891" s="43" t="s">
        <v>2546</v>
      </c>
      <c r="E2891" s="43" t="s">
        <v>810</v>
      </c>
    </row>
    <row r="2892" spans="1:5" x14ac:dyDescent="0.2">
      <c r="A2892" s="39">
        <v>2888</v>
      </c>
      <c r="B2892" s="40" t="s">
        <v>5978</v>
      </c>
      <c r="C2892" s="43" t="s">
        <v>5979</v>
      </c>
      <c r="D2892" s="43" t="s">
        <v>5294</v>
      </c>
      <c r="E2892" s="43" t="s">
        <v>297</v>
      </c>
    </row>
    <row r="2893" spans="1:5" x14ac:dyDescent="0.2">
      <c r="A2893" s="39">
        <v>2889</v>
      </c>
      <c r="B2893" s="40" t="s">
        <v>5980</v>
      </c>
      <c r="C2893" s="43" t="s">
        <v>77</v>
      </c>
      <c r="D2893" s="43" t="s">
        <v>1762</v>
      </c>
      <c r="E2893" s="43" t="s">
        <v>301</v>
      </c>
    </row>
    <row r="2894" spans="1:5" x14ac:dyDescent="0.2">
      <c r="A2894" s="39">
        <v>2890</v>
      </c>
      <c r="B2894" s="40" t="s">
        <v>5981</v>
      </c>
      <c r="C2894" s="43" t="s">
        <v>5982</v>
      </c>
      <c r="D2894" s="43" t="s">
        <v>1762</v>
      </c>
      <c r="E2894" s="43" t="s">
        <v>301</v>
      </c>
    </row>
    <row r="2895" spans="1:5" x14ac:dyDescent="0.2">
      <c r="A2895" s="39">
        <v>2891</v>
      </c>
      <c r="B2895" s="40" t="s">
        <v>5983</v>
      </c>
      <c r="C2895" s="43" t="s">
        <v>5984</v>
      </c>
      <c r="D2895" s="43" t="s">
        <v>5294</v>
      </c>
      <c r="E2895" s="43" t="s">
        <v>5295</v>
      </c>
    </row>
    <row r="2896" spans="1:5" x14ac:dyDescent="0.2">
      <c r="A2896" s="39">
        <v>2892</v>
      </c>
      <c r="B2896" s="40" t="s">
        <v>5985</v>
      </c>
      <c r="C2896" s="43" t="s">
        <v>5986</v>
      </c>
      <c r="D2896" s="43" t="s">
        <v>498</v>
      </c>
      <c r="E2896" s="43" t="s">
        <v>308</v>
      </c>
    </row>
    <row r="2897" spans="1:5" x14ac:dyDescent="0.2">
      <c r="A2897" s="39">
        <v>2893</v>
      </c>
      <c r="B2897" s="40" t="s">
        <v>5987</v>
      </c>
      <c r="C2897" s="43" t="s">
        <v>5988</v>
      </c>
      <c r="D2897" s="43" t="s">
        <v>5989</v>
      </c>
      <c r="E2897" s="43" t="s">
        <v>525</v>
      </c>
    </row>
    <row r="2898" spans="1:5" x14ac:dyDescent="0.2">
      <c r="A2898" s="39">
        <v>2894</v>
      </c>
      <c r="B2898" s="40" t="s">
        <v>5990</v>
      </c>
      <c r="C2898" s="43" t="s">
        <v>5991</v>
      </c>
      <c r="D2898" s="43" t="s">
        <v>1367</v>
      </c>
      <c r="E2898" s="43" t="s">
        <v>584</v>
      </c>
    </row>
    <row r="2899" spans="1:5" x14ac:dyDescent="0.2">
      <c r="A2899" s="39">
        <v>2895</v>
      </c>
      <c r="B2899" s="40" t="s">
        <v>5992</v>
      </c>
      <c r="C2899" s="43" t="s">
        <v>5993</v>
      </c>
      <c r="D2899" s="43" t="s">
        <v>667</v>
      </c>
      <c r="E2899" s="43" t="s">
        <v>575</v>
      </c>
    </row>
    <row r="2900" spans="1:5" x14ac:dyDescent="0.2">
      <c r="A2900" s="39">
        <v>2896</v>
      </c>
      <c r="B2900" s="40" t="s">
        <v>5994</v>
      </c>
      <c r="C2900" s="43" t="s">
        <v>5995</v>
      </c>
      <c r="D2900" s="43" t="s">
        <v>595</v>
      </c>
      <c r="E2900" s="43" t="s">
        <v>578</v>
      </c>
    </row>
    <row r="2901" spans="1:5" x14ac:dyDescent="0.2">
      <c r="A2901" s="39">
        <v>2897</v>
      </c>
      <c r="B2901" s="40" t="s">
        <v>5996</v>
      </c>
      <c r="C2901" s="43" t="s">
        <v>5997</v>
      </c>
      <c r="D2901" s="43" t="s">
        <v>1093</v>
      </c>
      <c r="E2901" s="43" t="s">
        <v>525</v>
      </c>
    </row>
    <row r="2902" spans="1:5" x14ac:dyDescent="0.2">
      <c r="A2902" s="39">
        <v>2898</v>
      </c>
      <c r="B2902" s="40" t="s">
        <v>5998</v>
      </c>
      <c r="C2902" s="43" t="s">
        <v>122</v>
      </c>
      <c r="D2902" s="43" t="s">
        <v>2253</v>
      </c>
      <c r="E2902" s="43" t="s">
        <v>288</v>
      </c>
    </row>
    <row r="2903" spans="1:5" x14ac:dyDescent="0.2">
      <c r="A2903" s="39">
        <v>2899</v>
      </c>
      <c r="B2903" s="40" t="s">
        <v>5999</v>
      </c>
      <c r="C2903" s="43" t="s">
        <v>6000</v>
      </c>
      <c r="D2903" s="43" t="s">
        <v>2858</v>
      </c>
      <c r="E2903" s="43" t="s">
        <v>547</v>
      </c>
    </row>
    <row r="2904" spans="1:5" x14ac:dyDescent="0.2">
      <c r="A2904" s="39">
        <v>2900</v>
      </c>
      <c r="B2904" s="40" t="s">
        <v>6001</v>
      </c>
      <c r="C2904" s="43" t="s">
        <v>6002</v>
      </c>
      <c r="D2904" s="43" t="s">
        <v>4727</v>
      </c>
      <c r="E2904" s="43" t="s">
        <v>304</v>
      </c>
    </row>
    <row r="2905" spans="1:5" x14ac:dyDescent="0.2">
      <c r="A2905" s="39">
        <v>2901</v>
      </c>
      <c r="B2905" s="40" t="s">
        <v>6003</v>
      </c>
      <c r="C2905" s="43" t="s">
        <v>6004</v>
      </c>
      <c r="D2905" s="43" t="s">
        <v>709</v>
      </c>
      <c r="E2905" s="43" t="s">
        <v>525</v>
      </c>
    </row>
    <row r="2906" spans="1:5" x14ac:dyDescent="0.2">
      <c r="A2906" s="39">
        <v>2902</v>
      </c>
      <c r="B2906" s="40" t="s">
        <v>6005</v>
      </c>
      <c r="C2906" s="43" t="s">
        <v>6006</v>
      </c>
      <c r="D2906" s="43" t="s">
        <v>6007</v>
      </c>
      <c r="E2906" s="43" t="s">
        <v>571</v>
      </c>
    </row>
    <row r="2907" spans="1:5" x14ac:dyDescent="0.2">
      <c r="A2907" s="39">
        <v>2903</v>
      </c>
      <c r="B2907" s="40" t="s">
        <v>6008</v>
      </c>
      <c r="C2907" s="43" t="s">
        <v>6009</v>
      </c>
      <c r="D2907" s="43" t="s">
        <v>2786</v>
      </c>
      <c r="E2907" s="43" t="s">
        <v>753</v>
      </c>
    </row>
    <row r="2908" spans="1:5" x14ac:dyDescent="0.2">
      <c r="A2908" s="39">
        <v>2904</v>
      </c>
      <c r="B2908" s="40" t="s">
        <v>6010</v>
      </c>
      <c r="C2908" s="43" t="s">
        <v>6011</v>
      </c>
      <c r="D2908" s="43" t="s">
        <v>389</v>
      </c>
      <c r="E2908" s="43" t="s">
        <v>390</v>
      </c>
    </row>
    <row r="2909" spans="1:5" x14ac:dyDescent="0.2">
      <c r="A2909" s="39">
        <v>2905</v>
      </c>
      <c r="B2909" s="40" t="s">
        <v>6012</v>
      </c>
      <c r="C2909" s="43" t="s">
        <v>6013</v>
      </c>
      <c r="D2909" s="43" t="s">
        <v>1156</v>
      </c>
      <c r="E2909" s="43" t="s">
        <v>475</v>
      </c>
    </row>
    <row r="2910" spans="1:5" x14ac:dyDescent="0.2">
      <c r="A2910" s="39">
        <v>2906</v>
      </c>
      <c r="B2910" s="40" t="s">
        <v>6012</v>
      </c>
      <c r="C2910" s="43" t="s">
        <v>6013</v>
      </c>
      <c r="D2910" s="43" t="s">
        <v>1156</v>
      </c>
      <c r="E2910" s="43" t="s">
        <v>753</v>
      </c>
    </row>
    <row r="2911" spans="1:5" x14ac:dyDescent="0.2">
      <c r="A2911" s="39">
        <v>2907</v>
      </c>
      <c r="B2911" s="40" t="s">
        <v>6014</v>
      </c>
      <c r="C2911" s="43" t="s">
        <v>6015</v>
      </c>
      <c r="D2911" s="43" t="s">
        <v>1353</v>
      </c>
      <c r="E2911" s="43" t="s">
        <v>475</v>
      </c>
    </row>
    <row r="2912" spans="1:5" x14ac:dyDescent="0.2">
      <c r="A2912" s="39">
        <v>2908</v>
      </c>
      <c r="B2912" s="40" t="s">
        <v>6016</v>
      </c>
      <c r="C2912" s="43" t="s">
        <v>6017</v>
      </c>
      <c r="D2912" s="43" t="s">
        <v>4358</v>
      </c>
      <c r="E2912" s="43" t="s">
        <v>475</v>
      </c>
    </row>
    <row r="2913" spans="1:5" x14ac:dyDescent="0.2">
      <c r="A2913" s="39">
        <v>2909</v>
      </c>
      <c r="B2913" s="40" t="s">
        <v>6018</v>
      </c>
      <c r="C2913" s="43" t="s">
        <v>6019</v>
      </c>
      <c r="D2913" s="43" t="s">
        <v>502</v>
      </c>
      <c r="E2913" s="43" t="s">
        <v>405</v>
      </c>
    </row>
    <row r="2914" spans="1:5" x14ac:dyDescent="0.2">
      <c r="A2914" s="39">
        <v>2910</v>
      </c>
      <c r="B2914" s="40" t="s">
        <v>6020</v>
      </c>
      <c r="C2914" s="43" t="s">
        <v>6021</v>
      </c>
      <c r="D2914" s="43" t="s">
        <v>461</v>
      </c>
      <c r="E2914" s="43" t="s">
        <v>966</v>
      </c>
    </row>
    <row r="2915" spans="1:5" x14ac:dyDescent="0.2">
      <c r="A2915" s="39">
        <v>2911</v>
      </c>
      <c r="B2915" s="40" t="s">
        <v>6022</v>
      </c>
      <c r="C2915" s="43" t="s">
        <v>6023</v>
      </c>
      <c r="D2915" s="43" t="s">
        <v>2233</v>
      </c>
      <c r="E2915" s="43" t="s">
        <v>966</v>
      </c>
    </row>
    <row r="2916" spans="1:5" x14ac:dyDescent="0.2">
      <c r="A2916" s="39">
        <v>2912</v>
      </c>
      <c r="B2916" s="40" t="s">
        <v>6024</v>
      </c>
      <c r="C2916" s="43" t="s">
        <v>6025</v>
      </c>
      <c r="D2916" s="43" t="s">
        <v>1465</v>
      </c>
      <c r="E2916" s="43" t="s">
        <v>966</v>
      </c>
    </row>
    <row r="2917" spans="1:5" x14ac:dyDescent="0.2">
      <c r="A2917" s="39">
        <v>2913</v>
      </c>
      <c r="B2917" s="40" t="s">
        <v>6026</v>
      </c>
      <c r="C2917" s="43" t="s">
        <v>6027</v>
      </c>
      <c r="D2917" s="43" t="s">
        <v>1465</v>
      </c>
      <c r="E2917" s="43" t="s">
        <v>966</v>
      </c>
    </row>
    <row r="2918" spans="1:5" x14ac:dyDescent="0.2">
      <c r="A2918" s="39">
        <v>2914</v>
      </c>
      <c r="B2918" s="40" t="s">
        <v>6028</v>
      </c>
      <c r="C2918" s="43" t="s">
        <v>6029</v>
      </c>
      <c r="D2918" s="43" t="s">
        <v>2233</v>
      </c>
      <c r="E2918" s="43" t="s">
        <v>966</v>
      </c>
    </row>
    <row r="2919" spans="1:5" x14ac:dyDescent="0.2">
      <c r="A2919" s="39">
        <v>2915</v>
      </c>
      <c r="B2919" s="40" t="s">
        <v>6030</v>
      </c>
      <c r="C2919" s="43" t="s">
        <v>6031</v>
      </c>
      <c r="D2919" s="43" t="s">
        <v>2233</v>
      </c>
      <c r="E2919" s="43" t="s">
        <v>966</v>
      </c>
    </row>
    <row r="2920" spans="1:5" x14ac:dyDescent="0.2">
      <c r="A2920" s="39">
        <v>2916</v>
      </c>
      <c r="B2920" s="40" t="s">
        <v>6032</v>
      </c>
      <c r="C2920" s="43" t="s">
        <v>6033</v>
      </c>
      <c r="D2920" s="43" t="s">
        <v>6034</v>
      </c>
      <c r="E2920" s="43" t="s">
        <v>661</v>
      </c>
    </row>
    <row r="2921" spans="1:5" x14ac:dyDescent="0.2">
      <c r="A2921" s="39">
        <v>2917</v>
      </c>
      <c r="B2921" s="40" t="s">
        <v>6035</v>
      </c>
      <c r="C2921" s="43" t="s">
        <v>6036</v>
      </c>
      <c r="D2921" s="43" t="s">
        <v>1477</v>
      </c>
      <c r="E2921" s="43" t="s">
        <v>296</v>
      </c>
    </row>
    <row r="2922" spans="1:5" x14ac:dyDescent="0.2">
      <c r="A2922" s="39">
        <v>2918</v>
      </c>
      <c r="B2922" s="40" t="s">
        <v>6037</v>
      </c>
      <c r="C2922" s="43" t="s">
        <v>6038</v>
      </c>
      <c r="D2922" s="43" t="s">
        <v>2375</v>
      </c>
      <c r="E2922" s="43" t="s">
        <v>525</v>
      </c>
    </row>
    <row r="2923" spans="1:5" x14ac:dyDescent="0.2">
      <c r="A2923" s="39">
        <v>2919</v>
      </c>
      <c r="B2923" s="40" t="s">
        <v>6039</v>
      </c>
      <c r="C2923" s="43" t="s">
        <v>6040</v>
      </c>
      <c r="D2923" s="43" t="s">
        <v>1403</v>
      </c>
      <c r="E2923" s="43" t="s">
        <v>525</v>
      </c>
    </row>
    <row r="2924" spans="1:5" x14ac:dyDescent="0.2">
      <c r="A2924" s="39">
        <v>2920</v>
      </c>
      <c r="B2924" s="40" t="s">
        <v>6041</v>
      </c>
      <c r="C2924" s="43" t="s">
        <v>6042</v>
      </c>
      <c r="D2924" s="43" t="s">
        <v>1439</v>
      </c>
      <c r="E2924" s="43" t="s">
        <v>525</v>
      </c>
    </row>
    <row r="2925" spans="1:5" x14ac:dyDescent="0.2">
      <c r="A2925" s="39">
        <v>2921</v>
      </c>
      <c r="B2925" s="40" t="s">
        <v>6043</v>
      </c>
      <c r="C2925" s="43" t="s">
        <v>6044</v>
      </c>
      <c r="D2925" s="43" t="s">
        <v>565</v>
      </c>
      <c r="E2925" s="43" t="s">
        <v>424</v>
      </c>
    </row>
    <row r="2926" spans="1:5" x14ac:dyDescent="0.2">
      <c r="A2926" s="39">
        <v>2922</v>
      </c>
      <c r="B2926" s="40" t="s">
        <v>6045</v>
      </c>
      <c r="C2926" s="43" t="s">
        <v>6046</v>
      </c>
      <c r="D2926" s="43" t="s">
        <v>1264</v>
      </c>
      <c r="E2926" s="43" t="s">
        <v>584</v>
      </c>
    </row>
    <row r="2927" spans="1:5" x14ac:dyDescent="0.2">
      <c r="A2927" s="39">
        <v>2923</v>
      </c>
      <c r="B2927" s="40" t="s">
        <v>6047</v>
      </c>
      <c r="C2927" s="43" t="s">
        <v>6048</v>
      </c>
      <c r="D2927" s="43" t="s">
        <v>1162</v>
      </c>
      <c r="E2927" s="43" t="s">
        <v>571</v>
      </c>
    </row>
    <row r="2928" spans="1:5" x14ac:dyDescent="0.2">
      <c r="A2928" s="39">
        <v>2924</v>
      </c>
      <c r="B2928" s="40" t="s">
        <v>6049</v>
      </c>
      <c r="C2928" s="43" t="s">
        <v>6050</v>
      </c>
      <c r="D2928" s="43" t="s">
        <v>1162</v>
      </c>
      <c r="E2928" s="43" t="s">
        <v>296</v>
      </c>
    </row>
    <row r="2929" spans="1:5" x14ac:dyDescent="0.2">
      <c r="A2929" s="39">
        <v>2925</v>
      </c>
      <c r="B2929" s="40" t="s">
        <v>6051</v>
      </c>
      <c r="C2929" s="43" t="s">
        <v>6052</v>
      </c>
      <c r="D2929" s="43" t="s">
        <v>1206</v>
      </c>
      <c r="E2929" s="43" t="s">
        <v>499</v>
      </c>
    </row>
    <row r="2930" spans="1:5" x14ac:dyDescent="0.2">
      <c r="A2930" s="39">
        <v>2926</v>
      </c>
      <c r="B2930" s="40" t="s">
        <v>6053</v>
      </c>
      <c r="C2930" s="43" t="s">
        <v>6054</v>
      </c>
      <c r="D2930" s="43" t="s">
        <v>2319</v>
      </c>
      <c r="E2930" s="43" t="s">
        <v>547</v>
      </c>
    </row>
    <row r="2931" spans="1:5" x14ac:dyDescent="0.2">
      <c r="A2931" s="39">
        <v>2927</v>
      </c>
      <c r="B2931" s="40" t="s">
        <v>6055</v>
      </c>
      <c r="C2931" s="43" t="s">
        <v>6056</v>
      </c>
      <c r="D2931" s="43" t="s">
        <v>461</v>
      </c>
      <c r="E2931" s="43" t="s">
        <v>462</v>
      </c>
    </row>
    <row r="2932" spans="1:5" x14ac:dyDescent="0.2">
      <c r="A2932" s="39">
        <v>2928</v>
      </c>
      <c r="B2932" s="40" t="s">
        <v>6057</v>
      </c>
      <c r="C2932" s="43" t="s">
        <v>6058</v>
      </c>
      <c r="D2932" s="43" t="s">
        <v>385</v>
      </c>
      <c r="E2932" s="43" t="s">
        <v>386</v>
      </c>
    </row>
    <row r="2933" spans="1:5" x14ac:dyDescent="0.2">
      <c r="A2933" s="39">
        <v>2929</v>
      </c>
      <c r="B2933" s="40" t="s">
        <v>6059</v>
      </c>
      <c r="C2933" s="43" t="s">
        <v>6060</v>
      </c>
      <c r="D2933" s="43" t="s">
        <v>393</v>
      </c>
      <c r="E2933" s="43" t="s">
        <v>386</v>
      </c>
    </row>
    <row r="2934" spans="1:5" x14ac:dyDescent="0.2">
      <c r="A2934" s="39">
        <v>2930</v>
      </c>
      <c r="B2934" s="40" t="s">
        <v>6061</v>
      </c>
      <c r="C2934" s="43" t="s">
        <v>6062</v>
      </c>
      <c r="D2934" s="43" t="s">
        <v>385</v>
      </c>
      <c r="E2934" s="43" t="s">
        <v>386</v>
      </c>
    </row>
    <row r="2935" spans="1:5" x14ac:dyDescent="0.2">
      <c r="A2935" s="39">
        <v>2931</v>
      </c>
      <c r="B2935" s="40" t="s">
        <v>6061</v>
      </c>
      <c r="C2935" s="43" t="s">
        <v>6062</v>
      </c>
      <c r="D2935" s="43" t="s">
        <v>385</v>
      </c>
      <c r="E2935" s="43" t="s">
        <v>762</v>
      </c>
    </row>
    <row r="2936" spans="1:5" x14ac:dyDescent="0.2">
      <c r="A2936" s="39">
        <v>2932</v>
      </c>
      <c r="B2936" s="40" t="s">
        <v>6063</v>
      </c>
      <c r="C2936" s="43" t="s">
        <v>6064</v>
      </c>
      <c r="D2936" s="43" t="s">
        <v>2706</v>
      </c>
      <c r="E2936" s="43" t="s">
        <v>627</v>
      </c>
    </row>
    <row r="2937" spans="1:5" x14ac:dyDescent="0.2">
      <c r="A2937" s="39">
        <v>2933</v>
      </c>
      <c r="B2937" s="40" t="s">
        <v>6065</v>
      </c>
      <c r="C2937" s="43" t="s">
        <v>6066</v>
      </c>
      <c r="D2937" s="43" t="s">
        <v>667</v>
      </c>
      <c r="E2937" s="43" t="s">
        <v>508</v>
      </c>
    </row>
    <row r="2938" spans="1:5" x14ac:dyDescent="0.2">
      <c r="A2938" s="39">
        <v>2934</v>
      </c>
      <c r="B2938" s="40" t="s">
        <v>6067</v>
      </c>
      <c r="C2938" s="43" t="s">
        <v>6068</v>
      </c>
      <c r="D2938" s="43" t="s">
        <v>498</v>
      </c>
      <c r="E2938" s="43" t="s">
        <v>308</v>
      </c>
    </row>
    <row r="2939" spans="1:5" x14ac:dyDescent="0.2">
      <c r="A2939" s="39">
        <v>2935</v>
      </c>
      <c r="B2939" s="40" t="s">
        <v>6069</v>
      </c>
      <c r="C2939" s="43" t="s">
        <v>6070</v>
      </c>
      <c r="D2939" s="43" t="s">
        <v>6071</v>
      </c>
      <c r="E2939" s="43" t="s">
        <v>471</v>
      </c>
    </row>
    <row r="2940" spans="1:5" x14ac:dyDescent="0.2">
      <c r="A2940" s="39">
        <v>2936</v>
      </c>
      <c r="B2940" s="40" t="s">
        <v>6069</v>
      </c>
      <c r="C2940" s="43" t="s">
        <v>6070</v>
      </c>
      <c r="D2940" s="43" t="s">
        <v>6071</v>
      </c>
      <c r="E2940" s="43" t="s">
        <v>627</v>
      </c>
    </row>
    <row r="2941" spans="1:5" x14ac:dyDescent="0.2">
      <c r="A2941" s="39">
        <v>2937</v>
      </c>
      <c r="B2941" s="40" t="s">
        <v>6069</v>
      </c>
      <c r="C2941" s="43" t="s">
        <v>6070</v>
      </c>
      <c r="D2941" s="43" t="s">
        <v>6071</v>
      </c>
      <c r="E2941" s="43" t="s">
        <v>810</v>
      </c>
    </row>
    <row r="2942" spans="1:5" x14ac:dyDescent="0.2">
      <c r="A2942" s="39">
        <v>2938</v>
      </c>
      <c r="B2942" s="40" t="s">
        <v>6072</v>
      </c>
      <c r="C2942" s="43" t="s">
        <v>6073</v>
      </c>
      <c r="D2942" s="43" t="s">
        <v>749</v>
      </c>
      <c r="E2942" s="43" t="s">
        <v>661</v>
      </c>
    </row>
    <row r="2943" spans="1:5" x14ac:dyDescent="0.2">
      <c r="A2943" s="39">
        <v>2939</v>
      </c>
      <c r="B2943" s="40" t="s">
        <v>6072</v>
      </c>
      <c r="C2943" s="43" t="s">
        <v>6073</v>
      </c>
      <c r="D2943" s="43" t="s">
        <v>749</v>
      </c>
      <c r="E2943" s="43" t="s">
        <v>571</v>
      </c>
    </row>
    <row r="2944" spans="1:5" x14ac:dyDescent="0.2">
      <c r="A2944" s="39">
        <v>2940</v>
      </c>
      <c r="B2944" s="40" t="s">
        <v>6074</v>
      </c>
      <c r="C2944" s="43" t="s">
        <v>6075</v>
      </c>
      <c r="D2944" s="43" t="s">
        <v>820</v>
      </c>
      <c r="E2944" s="43" t="s">
        <v>471</v>
      </c>
    </row>
    <row r="2945" spans="1:5" x14ac:dyDescent="0.2">
      <c r="A2945" s="39">
        <v>2941</v>
      </c>
      <c r="B2945" s="40" t="s">
        <v>6074</v>
      </c>
      <c r="C2945" s="43" t="s">
        <v>6075</v>
      </c>
      <c r="D2945" s="43" t="s">
        <v>820</v>
      </c>
      <c r="E2945" s="43" t="s">
        <v>810</v>
      </c>
    </row>
    <row r="2946" spans="1:5" x14ac:dyDescent="0.2">
      <c r="A2946" s="39">
        <v>2942</v>
      </c>
      <c r="B2946" s="40" t="s">
        <v>6076</v>
      </c>
      <c r="C2946" s="43" t="s">
        <v>6077</v>
      </c>
      <c r="D2946" s="43" t="s">
        <v>3810</v>
      </c>
      <c r="E2946" s="43" t="s">
        <v>739</v>
      </c>
    </row>
    <row r="2947" spans="1:5" x14ac:dyDescent="0.2">
      <c r="A2947" s="39">
        <v>2943</v>
      </c>
      <c r="B2947" s="40" t="s">
        <v>6078</v>
      </c>
      <c r="C2947" s="43" t="s">
        <v>6079</v>
      </c>
      <c r="D2947" s="43" t="s">
        <v>607</v>
      </c>
      <c r="E2947" s="43" t="s">
        <v>547</v>
      </c>
    </row>
    <row r="2948" spans="1:5" x14ac:dyDescent="0.2">
      <c r="A2948" s="39">
        <v>2944</v>
      </c>
      <c r="B2948" s="40" t="s">
        <v>6080</v>
      </c>
      <c r="C2948" s="43" t="s">
        <v>83</v>
      </c>
      <c r="D2948" s="43" t="s">
        <v>3316</v>
      </c>
      <c r="E2948" s="43" t="s">
        <v>292</v>
      </c>
    </row>
    <row r="2949" spans="1:5" x14ac:dyDescent="0.2">
      <c r="A2949" s="39">
        <v>2945</v>
      </c>
      <c r="B2949" s="40" t="s">
        <v>6081</v>
      </c>
      <c r="C2949" s="43" t="s">
        <v>6082</v>
      </c>
      <c r="D2949" s="43" t="s">
        <v>690</v>
      </c>
      <c r="E2949" s="43" t="s">
        <v>584</v>
      </c>
    </row>
    <row r="2950" spans="1:5" x14ac:dyDescent="0.2">
      <c r="A2950" s="39">
        <v>2946</v>
      </c>
      <c r="B2950" s="40" t="s">
        <v>6083</v>
      </c>
      <c r="C2950" s="43" t="s">
        <v>6084</v>
      </c>
      <c r="D2950" s="43" t="s">
        <v>1228</v>
      </c>
      <c r="E2950" s="43" t="s">
        <v>499</v>
      </c>
    </row>
    <row r="2951" spans="1:5" x14ac:dyDescent="0.2">
      <c r="A2951" s="39">
        <v>2947</v>
      </c>
      <c r="B2951" s="40" t="s">
        <v>6083</v>
      </c>
      <c r="C2951" s="43" t="s">
        <v>6084</v>
      </c>
      <c r="D2951" s="43" t="s">
        <v>1228</v>
      </c>
      <c r="E2951" s="43" t="s">
        <v>466</v>
      </c>
    </row>
    <row r="2952" spans="1:5" x14ac:dyDescent="0.2">
      <c r="A2952" s="39">
        <v>2948</v>
      </c>
      <c r="B2952" s="40" t="s">
        <v>6085</v>
      </c>
      <c r="C2952" s="43" t="s">
        <v>6086</v>
      </c>
      <c r="D2952" s="43" t="s">
        <v>441</v>
      </c>
      <c r="E2952" s="43" t="s">
        <v>424</v>
      </c>
    </row>
    <row r="2953" spans="1:5" x14ac:dyDescent="0.2">
      <c r="A2953" s="39">
        <v>2949</v>
      </c>
      <c r="B2953" s="40" t="s">
        <v>6087</v>
      </c>
      <c r="C2953" s="43" t="s">
        <v>6088</v>
      </c>
      <c r="D2953" s="43" t="s">
        <v>534</v>
      </c>
      <c r="E2953" s="43" t="s">
        <v>431</v>
      </c>
    </row>
    <row r="2954" spans="1:5" x14ac:dyDescent="0.2">
      <c r="A2954" s="39">
        <v>2950</v>
      </c>
      <c r="B2954" s="40" t="s">
        <v>6089</v>
      </c>
      <c r="C2954" s="43" t="s">
        <v>6090</v>
      </c>
      <c r="D2954" s="43" t="s">
        <v>441</v>
      </c>
      <c r="E2954" s="43" t="s">
        <v>424</v>
      </c>
    </row>
    <row r="2955" spans="1:5" x14ac:dyDescent="0.2">
      <c r="A2955" s="39">
        <v>2951</v>
      </c>
      <c r="B2955" s="40" t="s">
        <v>6091</v>
      </c>
      <c r="C2955" s="43" t="s">
        <v>6092</v>
      </c>
      <c r="D2955" s="43" t="s">
        <v>1874</v>
      </c>
      <c r="E2955" s="43" t="s">
        <v>694</v>
      </c>
    </row>
    <row r="2956" spans="1:5" x14ac:dyDescent="0.2">
      <c r="A2956" s="39">
        <v>2952</v>
      </c>
      <c r="B2956" s="40" t="s">
        <v>6093</v>
      </c>
      <c r="C2956" s="43" t="s">
        <v>6094</v>
      </c>
      <c r="D2956" s="43" t="s">
        <v>1153</v>
      </c>
      <c r="E2956" s="43" t="s">
        <v>585</v>
      </c>
    </row>
    <row r="2957" spans="1:5" x14ac:dyDescent="0.2">
      <c r="A2957" s="39">
        <v>2953</v>
      </c>
      <c r="B2957" s="40" t="s">
        <v>6095</v>
      </c>
      <c r="C2957" s="43" t="s">
        <v>6096</v>
      </c>
      <c r="D2957" s="43" t="s">
        <v>1353</v>
      </c>
      <c r="E2957" s="43" t="s">
        <v>753</v>
      </c>
    </row>
    <row r="2958" spans="1:5" x14ac:dyDescent="0.2">
      <c r="A2958" s="39">
        <v>2954</v>
      </c>
      <c r="B2958" s="40" t="s">
        <v>6095</v>
      </c>
      <c r="C2958" s="43" t="s">
        <v>6096</v>
      </c>
      <c r="D2958" s="43" t="s">
        <v>1353</v>
      </c>
      <c r="E2958" s="43" t="s">
        <v>551</v>
      </c>
    </row>
    <row r="2959" spans="1:5" x14ac:dyDescent="0.2">
      <c r="A2959" s="39">
        <v>2955</v>
      </c>
      <c r="B2959" s="40" t="s">
        <v>6097</v>
      </c>
      <c r="C2959" s="43" t="s">
        <v>6098</v>
      </c>
      <c r="D2959" s="43" t="s">
        <v>813</v>
      </c>
      <c r="E2959" s="43" t="s">
        <v>810</v>
      </c>
    </row>
    <row r="2960" spans="1:5" x14ac:dyDescent="0.2">
      <c r="A2960" s="39">
        <v>2956</v>
      </c>
      <c r="B2960" s="40" t="s">
        <v>6099</v>
      </c>
      <c r="C2960" s="43" t="s">
        <v>6100</v>
      </c>
      <c r="D2960" s="43" t="s">
        <v>1353</v>
      </c>
      <c r="E2960" s="43" t="s">
        <v>753</v>
      </c>
    </row>
    <row r="2961" spans="1:5" x14ac:dyDescent="0.2">
      <c r="A2961" s="39">
        <v>2957</v>
      </c>
      <c r="B2961" s="40" t="s">
        <v>6101</v>
      </c>
      <c r="C2961" s="43" t="s">
        <v>6102</v>
      </c>
      <c r="D2961" s="43" t="s">
        <v>1156</v>
      </c>
      <c r="E2961" s="43" t="s">
        <v>753</v>
      </c>
    </row>
    <row r="2962" spans="1:5" x14ac:dyDescent="0.2">
      <c r="A2962" s="39">
        <v>2958</v>
      </c>
      <c r="B2962" s="40" t="s">
        <v>6103</v>
      </c>
      <c r="C2962" s="43" t="s">
        <v>6104</v>
      </c>
      <c r="D2962" s="43" t="s">
        <v>2146</v>
      </c>
      <c r="E2962" s="43" t="s">
        <v>466</v>
      </c>
    </row>
    <row r="2963" spans="1:5" x14ac:dyDescent="0.2">
      <c r="A2963" s="39">
        <v>2959</v>
      </c>
      <c r="B2963" s="40" t="s">
        <v>6105</v>
      </c>
      <c r="C2963" s="43" t="s">
        <v>6106</v>
      </c>
      <c r="D2963" s="43" t="s">
        <v>2427</v>
      </c>
      <c r="E2963" s="43" t="s">
        <v>409</v>
      </c>
    </row>
    <row r="2964" spans="1:5" x14ac:dyDescent="0.2">
      <c r="A2964" s="39">
        <v>2960</v>
      </c>
      <c r="B2964" s="40" t="s">
        <v>6107</v>
      </c>
      <c r="C2964" s="43" t="s">
        <v>6108</v>
      </c>
      <c r="D2964" s="43" t="s">
        <v>2427</v>
      </c>
      <c r="E2964" s="43" t="s">
        <v>409</v>
      </c>
    </row>
    <row r="2965" spans="1:5" x14ac:dyDescent="0.2">
      <c r="A2965" s="39">
        <v>2961</v>
      </c>
      <c r="B2965" s="40" t="s">
        <v>6109</v>
      </c>
      <c r="C2965" s="43" t="s">
        <v>6110</v>
      </c>
      <c r="D2965" s="43" t="s">
        <v>1367</v>
      </c>
      <c r="E2965" s="43" t="s">
        <v>584</v>
      </c>
    </row>
    <row r="2966" spans="1:5" x14ac:dyDescent="0.2">
      <c r="A2966" s="39">
        <v>2962</v>
      </c>
      <c r="B2966" s="40" t="s">
        <v>6109</v>
      </c>
      <c r="C2966" s="43" t="s">
        <v>6110</v>
      </c>
      <c r="D2966" s="43" t="s">
        <v>1367</v>
      </c>
      <c r="E2966" s="43" t="s">
        <v>585</v>
      </c>
    </row>
    <row r="2967" spans="1:5" x14ac:dyDescent="0.2">
      <c r="A2967" s="39">
        <v>2963</v>
      </c>
      <c r="B2967" s="40" t="s">
        <v>6111</v>
      </c>
      <c r="C2967" s="43" t="s">
        <v>6112</v>
      </c>
      <c r="D2967" s="43" t="s">
        <v>2025</v>
      </c>
      <c r="E2967" s="43" t="s">
        <v>296</v>
      </c>
    </row>
    <row r="2968" spans="1:5" x14ac:dyDescent="0.2">
      <c r="A2968" s="39">
        <v>2964</v>
      </c>
      <c r="B2968" s="40" t="s">
        <v>6113</v>
      </c>
      <c r="C2968" s="43" t="s">
        <v>6114</v>
      </c>
      <c r="D2968" s="43" t="s">
        <v>2025</v>
      </c>
      <c r="E2968" s="43" t="s">
        <v>296</v>
      </c>
    </row>
    <row r="2969" spans="1:5" x14ac:dyDescent="0.2">
      <c r="A2969" s="39">
        <v>2965</v>
      </c>
      <c r="B2969" s="40" t="s">
        <v>6115</v>
      </c>
      <c r="C2969" s="43" t="s">
        <v>6116</v>
      </c>
      <c r="D2969" s="43" t="s">
        <v>6117</v>
      </c>
      <c r="E2969" s="43" t="s">
        <v>559</v>
      </c>
    </row>
    <row r="2970" spans="1:5" x14ac:dyDescent="0.2">
      <c r="A2970" s="39">
        <v>2966</v>
      </c>
      <c r="B2970" s="40" t="s">
        <v>6118</v>
      </c>
      <c r="C2970" s="43" t="s">
        <v>6119</v>
      </c>
      <c r="D2970" s="43" t="s">
        <v>6120</v>
      </c>
      <c r="E2970" s="43" t="s">
        <v>376</v>
      </c>
    </row>
    <row r="2971" spans="1:5" x14ac:dyDescent="0.2">
      <c r="A2971" s="39">
        <v>2967</v>
      </c>
      <c r="B2971" s="40" t="s">
        <v>6121</v>
      </c>
      <c r="C2971" s="43" t="s">
        <v>6122</v>
      </c>
      <c r="D2971" s="43" t="s">
        <v>6123</v>
      </c>
      <c r="E2971" s="43" t="s">
        <v>376</v>
      </c>
    </row>
    <row r="2972" spans="1:5" x14ac:dyDescent="0.2">
      <c r="A2972" s="39">
        <v>2968</v>
      </c>
      <c r="B2972" s="40" t="s">
        <v>6124</v>
      </c>
      <c r="C2972" s="43" t="s">
        <v>6125</v>
      </c>
      <c r="D2972" s="43" t="s">
        <v>2517</v>
      </c>
      <c r="E2972" s="43" t="s">
        <v>390</v>
      </c>
    </row>
    <row r="2973" spans="1:5" x14ac:dyDescent="0.2">
      <c r="A2973" s="39">
        <v>2969</v>
      </c>
      <c r="B2973" s="40" t="s">
        <v>6126</v>
      </c>
      <c r="C2973" s="43" t="s">
        <v>6127</v>
      </c>
      <c r="D2973" s="43" t="s">
        <v>2253</v>
      </c>
      <c r="E2973" s="43" t="s">
        <v>313</v>
      </c>
    </row>
    <row r="2974" spans="1:5" x14ac:dyDescent="0.2">
      <c r="A2974" s="39">
        <v>2970</v>
      </c>
      <c r="B2974" s="40" t="s">
        <v>6128</v>
      </c>
      <c r="C2974" s="43" t="s">
        <v>6129</v>
      </c>
      <c r="D2974" s="43" t="s">
        <v>3586</v>
      </c>
      <c r="E2974" s="43" t="s">
        <v>288</v>
      </c>
    </row>
    <row r="2975" spans="1:5" x14ac:dyDescent="0.2">
      <c r="A2975" s="39">
        <v>2971</v>
      </c>
      <c r="B2975" s="40" t="s">
        <v>6130</v>
      </c>
      <c r="C2975" s="43" t="s">
        <v>6131</v>
      </c>
      <c r="D2975" s="43" t="s">
        <v>540</v>
      </c>
      <c r="E2975" s="43" t="s">
        <v>541</v>
      </c>
    </row>
    <row r="2976" spans="1:5" x14ac:dyDescent="0.2">
      <c r="A2976" s="39">
        <v>2972</v>
      </c>
      <c r="B2976" s="40" t="s">
        <v>6132</v>
      </c>
      <c r="C2976" s="43" t="s">
        <v>6133</v>
      </c>
      <c r="D2976" s="43" t="s">
        <v>946</v>
      </c>
      <c r="E2976" s="43" t="s">
        <v>694</v>
      </c>
    </row>
    <row r="2977" spans="1:5" x14ac:dyDescent="0.2">
      <c r="A2977" s="39">
        <v>2973</v>
      </c>
      <c r="B2977" s="40" t="s">
        <v>6134</v>
      </c>
      <c r="C2977" s="43" t="s">
        <v>6135</v>
      </c>
      <c r="D2977" s="43" t="s">
        <v>847</v>
      </c>
      <c r="E2977" s="43" t="s">
        <v>731</v>
      </c>
    </row>
    <row r="2978" spans="1:5" x14ac:dyDescent="0.2">
      <c r="A2978" s="39">
        <v>2974</v>
      </c>
      <c r="B2978" s="40" t="s">
        <v>6136</v>
      </c>
      <c r="C2978" s="43" t="s">
        <v>6137</v>
      </c>
      <c r="D2978" s="43" t="s">
        <v>847</v>
      </c>
      <c r="E2978" s="43" t="s">
        <v>731</v>
      </c>
    </row>
    <row r="2979" spans="1:5" x14ac:dyDescent="0.2">
      <c r="A2979" s="39">
        <v>2975</v>
      </c>
      <c r="B2979" s="40" t="s">
        <v>6138</v>
      </c>
      <c r="C2979" s="43" t="s">
        <v>6139</v>
      </c>
      <c r="D2979" s="43" t="s">
        <v>6140</v>
      </c>
      <c r="E2979" s="43" t="s">
        <v>512</v>
      </c>
    </row>
    <row r="2980" spans="1:5" x14ac:dyDescent="0.2">
      <c r="A2980" s="39">
        <v>2976</v>
      </c>
      <c r="B2980" s="40" t="s">
        <v>6141</v>
      </c>
      <c r="C2980" s="43" t="s">
        <v>6142</v>
      </c>
      <c r="D2980" s="43" t="s">
        <v>1126</v>
      </c>
      <c r="E2980" s="43" t="s">
        <v>555</v>
      </c>
    </row>
    <row r="2981" spans="1:5" x14ac:dyDescent="0.2">
      <c r="A2981" s="39">
        <v>2977</v>
      </c>
      <c r="B2981" s="40" t="s">
        <v>6143</v>
      </c>
      <c r="C2981" s="43" t="s">
        <v>6144</v>
      </c>
      <c r="D2981" s="43" t="s">
        <v>882</v>
      </c>
      <c r="E2981" s="43" t="s">
        <v>481</v>
      </c>
    </row>
    <row r="2982" spans="1:5" x14ac:dyDescent="0.2">
      <c r="A2982" s="39">
        <v>2978</v>
      </c>
      <c r="B2982" s="40" t="s">
        <v>6145</v>
      </c>
      <c r="C2982" s="43" t="s">
        <v>6146</v>
      </c>
      <c r="D2982" s="43" t="s">
        <v>4010</v>
      </c>
      <c r="E2982" s="43" t="s">
        <v>551</v>
      </c>
    </row>
    <row r="2983" spans="1:5" x14ac:dyDescent="0.2">
      <c r="A2983" s="39">
        <v>2979</v>
      </c>
      <c r="B2983" s="40" t="s">
        <v>6147</v>
      </c>
      <c r="C2983" s="43" t="s">
        <v>283</v>
      </c>
      <c r="D2983" s="43" t="s">
        <v>6148</v>
      </c>
      <c r="E2983" s="43" t="s">
        <v>300</v>
      </c>
    </row>
    <row r="2984" spans="1:5" x14ac:dyDescent="0.2">
      <c r="A2984" s="39">
        <v>2980</v>
      </c>
      <c r="B2984" s="40" t="s">
        <v>6149</v>
      </c>
      <c r="C2984" s="43" t="s">
        <v>111</v>
      </c>
      <c r="D2984" s="43" t="s">
        <v>6150</v>
      </c>
      <c r="E2984" s="43" t="s">
        <v>300</v>
      </c>
    </row>
    <row r="2985" spans="1:5" x14ac:dyDescent="0.2">
      <c r="A2985" s="39">
        <v>2981</v>
      </c>
      <c r="B2985" s="40" t="s">
        <v>6151</v>
      </c>
      <c r="C2985" s="43" t="s">
        <v>6152</v>
      </c>
      <c r="D2985" s="43" t="s">
        <v>6153</v>
      </c>
      <c r="E2985" s="43" t="s">
        <v>298</v>
      </c>
    </row>
    <row r="2986" spans="1:5" x14ac:dyDescent="0.2">
      <c r="A2986" s="39">
        <v>2982</v>
      </c>
      <c r="B2986" s="40" t="s">
        <v>6151</v>
      </c>
      <c r="C2986" s="43" t="s">
        <v>6152</v>
      </c>
      <c r="D2986" s="43" t="s">
        <v>6153</v>
      </c>
      <c r="E2986" s="43" t="s">
        <v>413</v>
      </c>
    </row>
    <row r="2987" spans="1:5" x14ac:dyDescent="0.2">
      <c r="A2987" s="39">
        <v>2983</v>
      </c>
      <c r="B2987" s="40" t="s">
        <v>6154</v>
      </c>
      <c r="C2987" s="43" t="s">
        <v>6155</v>
      </c>
      <c r="D2987" s="43" t="s">
        <v>396</v>
      </c>
      <c r="E2987" s="43" t="s">
        <v>397</v>
      </c>
    </row>
    <row r="2988" spans="1:5" x14ac:dyDescent="0.2">
      <c r="A2988" s="39">
        <v>2984</v>
      </c>
      <c r="B2988" s="40" t="s">
        <v>6154</v>
      </c>
      <c r="C2988" s="43" t="s">
        <v>6155</v>
      </c>
      <c r="D2988" s="43" t="s">
        <v>396</v>
      </c>
      <c r="E2988" s="43" t="s">
        <v>676</v>
      </c>
    </row>
    <row r="2989" spans="1:5" x14ac:dyDescent="0.2">
      <c r="A2989" s="39">
        <v>2985</v>
      </c>
      <c r="B2989" s="40" t="s">
        <v>6156</v>
      </c>
      <c r="C2989" s="43" t="s">
        <v>6157</v>
      </c>
      <c r="D2989" s="43" t="s">
        <v>4421</v>
      </c>
      <c r="E2989" s="43" t="s">
        <v>739</v>
      </c>
    </row>
    <row r="2990" spans="1:5" x14ac:dyDescent="0.2">
      <c r="A2990" s="39">
        <v>2986</v>
      </c>
      <c r="B2990" s="40" t="s">
        <v>6158</v>
      </c>
      <c r="C2990" s="43" t="s">
        <v>6159</v>
      </c>
      <c r="D2990" s="43" t="s">
        <v>6160</v>
      </c>
      <c r="E2990" s="43" t="s">
        <v>499</v>
      </c>
    </row>
    <row r="2991" spans="1:5" x14ac:dyDescent="0.2">
      <c r="A2991" s="39">
        <v>2987</v>
      </c>
      <c r="B2991" s="40" t="s">
        <v>6158</v>
      </c>
      <c r="C2991" s="43" t="s">
        <v>6159</v>
      </c>
      <c r="D2991" s="43" t="s">
        <v>6160</v>
      </c>
      <c r="E2991" s="43" t="s">
        <v>466</v>
      </c>
    </row>
    <row r="2992" spans="1:5" x14ac:dyDescent="0.2">
      <c r="A2992" s="39">
        <v>2988</v>
      </c>
      <c r="B2992" s="40" t="s">
        <v>6161</v>
      </c>
      <c r="C2992" s="43" t="s">
        <v>6162</v>
      </c>
      <c r="D2992" s="43" t="s">
        <v>2967</v>
      </c>
      <c r="E2992" s="43" t="s">
        <v>390</v>
      </c>
    </row>
    <row r="2993" spans="1:5" x14ac:dyDescent="0.2">
      <c r="A2993" s="39">
        <v>2989</v>
      </c>
      <c r="B2993" s="40" t="s">
        <v>6163</v>
      </c>
      <c r="C2993" s="43" t="s">
        <v>6164</v>
      </c>
      <c r="D2993" s="43" t="s">
        <v>847</v>
      </c>
      <c r="E2993" s="43" t="s">
        <v>731</v>
      </c>
    </row>
    <row r="2994" spans="1:5" x14ac:dyDescent="0.2">
      <c r="A2994" s="39">
        <v>2990</v>
      </c>
      <c r="B2994" s="40" t="s">
        <v>6163</v>
      </c>
      <c r="C2994" s="43" t="s">
        <v>6164</v>
      </c>
      <c r="D2994" s="43" t="s">
        <v>847</v>
      </c>
      <c r="E2994" s="43" t="s">
        <v>547</v>
      </c>
    </row>
    <row r="2995" spans="1:5" x14ac:dyDescent="0.2">
      <c r="A2995" s="39">
        <v>2991</v>
      </c>
      <c r="B2995" s="40" t="s">
        <v>6165</v>
      </c>
      <c r="C2995" s="43" t="s">
        <v>6166</v>
      </c>
      <c r="D2995" s="43" t="s">
        <v>2858</v>
      </c>
      <c r="E2995" s="43" t="s">
        <v>547</v>
      </c>
    </row>
    <row r="2996" spans="1:5" x14ac:dyDescent="0.2">
      <c r="A2996" s="39">
        <v>2992</v>
      </c>
      <c r="B2996" s="40" t="s">
        <v>6167</v>
      </c>
      <c r="C2996" s="43" t="s">
        <v>6168</v>
      </c>
      <c r="D2996" s="43" t="s">
        <v>1596</v>
      </c>
      <c r="E2996" s="43" t="s">
        <v>739</v>
      </c>
    </row>
    <row r="2997" spans="1:5" x14ac:dyDescent="0.2">
      <c r="A2997" s="39">
        <v>2993</v>
      </c>
      <c r="B2997" s="40" t="s">
        <v>6167</v>
      </c>
      <c r="C2997" s="43" t="s">
        <v>6168</v>
      </c>
      <c r="D2997" s="43" t="s">
        <v>1596</v>
      </c>
      <c r="E2997" s="43" t="s">
        <v>547</v>
      </c>
    </row>
    <row r="2998" spans="1:5" x14ac:dyDescent="0.2">
      <c r="A2998" s="39">
        <v>2994</v>
      </c>
      <c r="B2998" s="40" t="s">
        <v>6169</v>
      </c>
      <c r="C2998" s="43" t="s">
        <v>6170</v>
      </c>
      <c r="D2998" s="43" t="s">
        <v>2858</v>
      </c>
      <c r="E2998" s="43" t="s">
        <v>739</v>
      </c>
    </row>
    <row r="2999" spans="1:5" x14ac:dyDescent="0.2">
      <c r="A2999" s="39">
        <v>2995</v>
      </c>
      <c r="B2999" s="40" t="s">
        <v>6171</v>
      </c>
      <c r="C2999" s="43" t="s">
        <v>6172</v>
      </c>
      <c r="D2999" s="43" t="s">
        <v>1206</v>
      </c>
      <c r="E2999" s="43" t="s">
        <v>499</v>
      </c>
    </row>
    <row r="3000" spans="1:5" x14ac:dyDescent="0.2">
      <c r="A3000" s="39">
        <v>2996</v>
      </c>
      <c r="B3000" s="40" t="s">
        <v>6173</v>
      </c>
      <c r="C3000" s="43" t="s">
        <v>6174</v>
      </c>
      <c r="D3000" s="43" t="s">
        <v>1293</v>
      </c>
      <c r="E3000" s="43" t="s">
        <v>386</v>
      </c>
    </row>
    <row r="3001" spans="1:5" x14ac:dyDescent="0.2">
      <c r="A3001" s="39">
        <v>2997</v>
      </c>
      <c r="B3001" s="40" t="s">
        <v>6175</v>
      </c>
      <c r="C3001" s="43" t="s">
        <v>6176</v>
      </c>
      <c r="D3001" s="43" t="s">
        <v>1510</v>
      </c>
      <c r="E3001" s="43" t="s">
        <v>731</v>
      </c>
    </row>
    <row r="3002" spans="1:5" x14ac:dyDescent="0.2">
      <c r="A3002" s="39">
        <v>2998</v>
      </c>
      <c r="B3002" s="40" t="s">
        <v>6177</v>
      </c>
      <c r="C3002" s="43" t="s">
        <v>6178</v>
      </c>
      <c r="D3002" s="43" t="s">
        <v>385</v>
      </c>
      <c r="E3002" s="43" t="s">
        <v>386</v>
      </c>
    </row>
    <row r="3003" spans="1:5" x14ac:dyDescent="0.2">
      <c r="A3003" s="39">
        <v>2999</v>
      </c>
      <c r="B3003" s="40" t="s">
        <v>6179</v>
      </c>
      <c r="C3003" s="43" t="s">
        <v>6180</v>
      </c>
      <c r="D3003" s="43" t="s">
        <v>6181</v>
      </c>
      <c r="E3003" s="43" t="s">
        <v>905</v>
      </c>
    </row>
    <row r="3004" spans="1:5" x14ac:dyDescent="0.2">
      <c r="A3004" s="39">
        <v>3000</v>
      </c>
      <c r="B3004" s="40" t="s">
        <v>6182</v>
      </c>
      <c r="C3004" s="43" t="s">
        <v>6183</v>
      </c>
      <c r="D3004" s="43" t="s">
        <v>683</v>
      </c>
      <c r="E3004" s="43" t="s">
        <v>466</v>
      </c>
    </row>
    <row r="3005" spans="1:5" x14ac:dyDescent="0.2">
      <c r="A3005" s="39">
        <v>3001</v>
      </c>
      <c r="B3005" s="40" t="s">
        <v>6184</v>
      </c>
      <c r="C3005" s="43" t="s">
        <v>6185</v>
      </c>
      <c r="D3005" s="43" t="s">
        <v>2648</v>
      </c>
      <c r="E3005" s="43" t="s">
        <v>525</v>
      </c>
    </row>
    <row r="3006" spans="1:5" x14ac:dyDescent="0.2">
      <c r="A3006" s="39">
        <v>3002</v>
      </c>
      <c r="B3006" s="40" t="s">
        <v>6186</v>
      </c>
      <c r="C3006" s="43" t="s">
        <v>6187</v>
      </c>
      <c r="D3006" s="43" t="s">
        <v>396</v>
      </c>
      <c r="E3006" s="43" t="s">
        <v>397</v>
      </c>
    </row>
    <row r="3007" spans="1:5" x14ac:dyDescent="0.2">
      <c r="A3007" s="39">
        <v>3003</v>
      </c>
      <c r="B3007" s="40" t="s">
        <v>6188</v>
      </c>
      <c r="C3007" s="43" t="s">
        <v>6189</v>
      </c>
      <c r="D3007" s="43" t="s">
        <v>423</v>
      </c>
      <c r="E3007" s="43" t="s">
        <v>424</v>
      </c>
    </row>
    <row r="3008" spans="1:5" x14ac:dyDescent="0.2">
      <c r="A3008" s="39">
        <v>3004</v>
      </c>
      <c r="B3008" s="40" t="s">
        <v>6190</v>
      </c>
      <c r="C3008" s="43" t="s">
        <v>6191</v>
      </c>
      <c r="D3008" s="43" t="s">
        <v>423</v>
      </c>
      <c r="E3008" s="43" t="s">
        <v>424</v>
      </c>
    </row>
    <row r="3009" spans="1:5" x14ac:dyDescent="0.2">
      <c r="A3009" s="39">
        <v>3005</v>
      </c>
      <c r="B3009" s="40" t="s">
        <v>6192</v>
      </c>
      <c r="C3009" s="43" t="s">
        <v>6193</v>
      </c>
      <c r="D3009" s="43" t="s">
        <v>6194</v>
      </c>
      <c r="E3009" s="43" t="s">
        <v>694</v>
      </c>
    </row>
    <row r="3010" spans="1:5" x14ac:dyDescent="0.2">
      <c r="A3010" s="39">
        <v>3006</v>
      </c>
      <c r="B3010" s="40" t="s">
        <v>6195</v>
      </c>
      <c r="C3010" s="43" t="s">
        <v>6196</v>
      </c>
      <c r="D3010" s="43" t="s">
        <v>738</v>
      </c>
      <c r="E3010" s="43" t="s">
        <v>739</v>
      </c>
    </row>
    <row r="3011" spans="1:5" x14ac:dyDescent="0.2">
      <c r="A3011" s="39">
        <v>3007</v>
      </c>
      <c r="B3011" s="40" t="s">
        <v>6197</v>
      </c>
      <c r="C3011" s="43" t="s">
        <v>6198</v>
      </c>
      <c r="D3011" s="43" t="s">
        <v>1228</v>
      </c>
      <c r="E3011" s="43" t="s">
        <v>466</v>
      </c>
    </row>
    <row r="3012" spans="1:5" x14ac:dyDescent="0.2">
      <c r="A3012" s="39">
        <v>3008</v>
      </c>
      <c r="B3012" s="40" t="s">
        <v>6199</v>
      </c>
      <c r="C3012" s="43" t="s">
        <v>6200</v>
      </c>
      <c r="D3012" s="43" t="s">
        <v>461</v>
      </c>
      <c r="E3012" s="43" t="s">
        <v>966</v>
      </c>
    </row>
    <row r="3013" spans="1:5" x14ac:dyDescent="0.2">
      <c r="A3013" s="39">
        <v>3009</v>
      </c>
      <c r="B3013" s="40" t="s">
        <v>6201</v>
      </c>
      <c r="C3013" s="43" t="s">
        <v>58</v>
      </c>
      <c r="D3013" s="43" t="s">
        <v>6202</v>
      </c>
      <c r="E3013" s="43" t="s">
        <v>290</v>
      </c>
    </row>
    <row r="3014" spans="1:5" x14ac:dyDescent="0.2">
      <c r="A3014" s="39">
        <v>3010</v>
      </c>
      <c r="B3014" s="40" t="s">
        <v>6203</v>
      </c>
      <c r="C3014" s="43" t="s">
        <v>6204</v>
      </c>
      <c r="D3014" s="43" t="s">
        <v>1306</v>
      </c>
      <c r="E3014" s="43" t="s">
        <v>297</v>
      </c>
    </row>
    <row r="3015" spans="1:5" x14ac:dyDescent="0.2">
      <c r="A3015" s="39">
        <v>3011</v>
      </c>
      <c r="B3015" s="40" t="s">
        <v>6205</v>
      </c>
      <c r="C3015" s="43" t="s">
        <v>6204</v>
      </c>
      <c r="D3015" s="43" t="s">
        <v>385</v>
      </c>
      <c r="E3015" s="43" t="s">
        <v>386</v>
      </c>
    </row>
    <row r="3016" spans="1:5" x14ac:dyDescent="0.2">
      <c r="A3016" s="39">
        <v>3012</v>
      </c>
      <c r="B3016" s="40" t="s">
        <v>6206</v>
      </c>
      <c r="C3016" s="43" t="s">
        <v>6207</v>
      </c>
      <c r="D3016" s="43" t="s">
        <v>1503</v>
      </c>
      <c r="E3016" s="43" t="s">
        <v>584</v>
      </c>
    </row>
    <row r="3017" spans="1:5" x14ac:dyDescent="0.2">
      <c r="A3017" s="39">
        <v>3013</v>
      </c>
      <c r="B3017" s="40" t="s">
        <v>6208</v>
      </c>
      <c r="C3017" s="43" t="s">
        <v>140</v>
      </c>
      <c r="D3017" s="43" t="s">
        <v>6209</v>
      </c>
      <c r="E3017" s="43" t="s">
        <v>295</v>
      </c>
    </row>
    <row r="3018" spans="1:5" x14ac:dyDescent="0.2">
      <c r="A3018" s="39">
        <v>3014</v>
      </c>
      <c r="B3018" s="40" t="s">
        <v>6210</v>
      </c>
      <c r="C3018" s="43" t="s">
        <v>6211</v>
      </c>
      <c r="D3018" s="43" t="s">
        <v>5566</v>
      </c>
      <c r="E3018" s="43" t="s">
        <v>390</v>
      </c>
    </row>
    <row r="3019" spans="1:5" x14ac:dyDescent="0.2">
      <c r="A3019" s="39">
        <v>3015</v>
      </c>
      <c r="B3019" s="40" t="s">
        <v>6212</v>
      </c>
      <c r="C3019" s="43" t="s">
        <v>6213</v>
      </c>
      <c r="D3019" s="43" t="s">
        <v>6214</v>
      </c>
      <c r="E3019" s="43" t="s">
        <v>386</v>
      </c>
    </row>
    <row r="3020" spans="1:5" x14ac:dyDescent="0.2">
      <c r="A3020" s="39">
        <v>3016</v>
      </c>
      <c r="B3020" s="40" t="s">
        <v>6212</v>
      </c>
      <c r="C3020" s="43" t="s">
        <v>6213</v>
      </c>
      <c r="D3020" s="43" t="s">
        <v>6214</v>
      </c>
      <c r="E3020" s="43" t="s">
        <v>409</v>
      </c>
    </row>
    <row r="3021" spans="1:5" x14ac:dyDescent="0.2">
      <c r="A3021" s="39">
        <v>3017</v>
      </c>
      <c r="B3021" s="40" t="s">
        <v>6215</v>
      </c>
      <c r="C3021" s="43" t="s">
        <v>6216</v>
      </c>
      <c r="D3021" s="43" t="s">
        <v>1847</v>
      </c>
      <c r="E3021" s="43" t="s">
        <v>386</v>
      </c>
    </row>
    <row r="3022" spans="1:5" x14ac:dyDescent="0.2">
      <c r="A3022" s="39">
        <v>3018</v>
      </c>
      <c r="B3022" s="40" t="s">
        <v>6215</v>
      </c>
      <c r="C3022" s="43" t="s">
        <v>6216</v>
      </c>
      <c r="D3022" s="43" t="s">
        <v>1847</v>
      </c>
      <c r="E3022" s="43" t="s">
        <v>409</v>
      </c>
    </row>
    <row r="3023" spans="1:5" x14ac:dyDescent="0.2">
      <c r="A3023" s="39">
        <v>3019</v>
      </c>
      <c r="B3023" s="40" t="s">
        <v>6217</v>
      </c>
      <c r="C3023" s="43" t="s">
        <v>6218</v>
      </c>
      <c r="D3023" s="43" t="s">
        <v>1085</v>
      </c>
      <c r="E3023" s="43" t="s">
        <v>966</v>
      </c>
    </row>
    <row r="3024" spans="1:5" x14ac:dyDescent="0.2">
      <c r="A3024" s="39">
        <v>3020</v>
      </c>
      <c r="B3024" s="40" t="s">
        <v>6219</v>
      </c>
      <c r="C3024" s="43" t="s">
        <v>6220</v>
      </c>
      <c r="D3024" s="43" t="s">
        <v>2840</v>
      </c>
      <c r="E3024" s="43" t="s">
        <v>694</v>
      </c>
    </row>
    <row r="3025" spans="1:5" x14ac:dyDescent="0.2">
      <c r="A3025" s="39">
        <v>3021</v>
      </c>
      <c r="B3025" s="40" t="s">
        <v>6221</v>
      </c>
      <c r="C3025" s="43" t="s">
        <v>6222</v>
      </c>
      <c r="D3025" s="43" t="s">
        <v>1018</v>
      </c>
      <c r="E3025" s="43" t="s">
        <v>409</v>
      </c>
    </row>
    <row r="3026" spans="1:5" x14ac:dyDescent="0.2">
      <c r="A3026" s="39">
        <v>3022</v>
      </c>
      <c r="B3026" s="40" t="s">
        <v>6223</v>
      </c>
      <c r="C3026" s="43" t="s">
        <v>6224</v>
      </c>
      <c r="D3026" s="43" t="s">
        <v>1403</v>
      </c>
      <c r="E3026" s="43" t="s">
        <v>525</v>
      </c>
    </row>
    <row r="3027" spans="1:5" x14ac:dyDescent="0.2">
      <c r="A3027" s="39">
        <v>3023</v>
      </c>
      <c r="B3027" s="40" t="s">
        <v>6225</v>
      </c>
      <c r="C3027" s="43" t="s">
        <v>6226</v>
      </c>
      <c r="D3027" s="43" t="s">
        <v>683</v>
      </c>
      <c r="E3027" s="43" t="s">
        <v>499</v>
      </c>
    </row>
    <row r="3028" spans="1:5" x14ac:dyDescent="0.2">
      <c r="A3028" s="39">
        <v>3024</v>
      </c>
      <c r="B3028" s="40" t="s">
        <v>6227</v>
      </c>
      <c r="C3028" s="43" t="s">
        <v>6228</v>
      </c>
      <c r="D3028" s="43" t="s">
        <v>683</v>
      </c>
      <c r="E3028" s="43" t="s">
        <v>499</v>
      </c>
    </row>
    <row r="3029" spans="1:5" x14ac:dyDescent="0.2">
      <c r="A3029" s="39">
        <v>3025</v>
      </c>
      <c r="B3029" s="40" t="s">
        <v>6229</v>
      </c>
      <c r="C3029" s="43" t="s">
        <v>6230</v>
      </c>
      <c r="D3029" s="43" t="s">
        <v>738</v>
      </c>
      <c r="E3029" s="43" t="s">
        <v>739</v>
      </c>
    </row>
    <row r="3030" spans="1:5" x14ac:dyDescent="0.2">
      <c r="A3030" s="39">
        <v>3026</v>
      </c>
      <c r="B3030" s="40" t="s">
        <v>6231</v>
      </c>
      <c r="C3030" s="43" t="s">
        <v>6232</v>
      </c>
      <c r="D3030" s="43" t="s">
        <v>404</v>
      </c>
      <c r="E3030" s="43" t="s">
        <v>405</v>
      </c>
    </row>
    <row r="3031" spans="1:5" x14ac:dyDescent="0.2">
      <c r="A3031" s="39">
        <v>3027</v>
      </c>
      <c r="B3031" s="40" t="s">
        <v>6233</v>
      </c>
      <c r="C3031" s="43" t="s">
        <v>6234</v>
      </c>
      <c r="D3031" s="43" t="s">
        <v>404</v>
      </c>
      <c r="E3031" s="43" t="s">
        <v>405</v>
      </c>
    </row>
    <row r="3032" spans="1:5" x14ac:dyDescent="0.2">
      <c r="A3032" s="39">
        <v>3028</v>
      </c>
      <c r="B3032" s="40" t="s">
        <v>6235</v>
      </c>
      <c r="C3032" s="43" t="s">
        <v>6236</v>
      </c>
      <c r="D3032" s="43" t="s">
        <v>4170</v>
      </c>
      <c r="E3032" s="43" t="s">
        <v>424</v>
      </c>
    </row>
    <row r="3033" spans="1:5" x14ac:dyDescent="0.2">
      <c r="A3033" s="39">
        <v>3029</v>
      </c>
      <c r="B3033" s="40" t="s">
        <v>6237</v>
      </c>
      <c r="C3033" s="43" t="s">
        <v>6238</v>
      </c>
      <c r="D3033" s="43" t="s">
        <v>4170</v>
      </c>
      <c r="E3033" s="43" t="s">
        <v>424</v>
      </c>
    </row>
    <row r="3034" spans="1:5" x14ac:dyDescent="0.2">
      <c r="A3034" s="39">
        <v>3030</v>
      </c>
      <c r="B3034" s="40" t="s">
        <v>6239</v>
      </c>
      <c r="C3034" s="43" t="s">
        <v>6240</v>
      </c>
      <c r="D3034" s="43" t="s">
        <v>6241</v>
      </c>
      <c r="E3034" s="43" t="s">
        <v>966</v>
      </c>
    </row>
    <row r="3035" spans="1:5" x14ac:dyDescent="0.2">
      <c r="A3035" s="39">
        <v>3031</v>
      </c>
      <c r="B3035" s="40" t="s">
        <v>6242</v>
      </c>
      <c r="C3035" s="43" t="s">
        <v>6243</v>
      </c>
      <c r="D3035" s="43" t="s">
        <v>1978</v>
      </c>
      <c r="E3035" s="43" t="s">
        <v>731</v>
      </c>
    </row>
    <row r="3036" spans="1:5" x14ac:dyDescent="0.2">
      <c r="A3036" s="39">
        <v>3032</v>
      </c>
      <c r="B3036" s="40" t="s">
        <v>6242</v>
      </c>
      <c r="C3036" s="43" t="s">
        <v>6243</v>
      </c>
      <c r="D3036" s="43" t="s">
        <v>1978</v>
      </c>
      <c r="E3036" s="43" t="s">
        <v>541</v>
      </c>
    </row>
    <row r="3037" spans="1:5" x14ac:dyDescent="0.2">
      <c r="A3037" s="39">
        <v>3033</v>
      </c>
      <c r="B3037" s="40" t="s">
        <v>6244</v>
      </c>
      <c r="C3037" s="43" t="s">
        <v>6245</v>
      </c>
      <c r="D3037" s="43" t="s">
        <v>531</v>
      </c>
      <c r="E3037" s="43" t="s">
        <v>301</v>
      </c>
    </row>
    <row r="3038" spans="1:5" x14ac:dyDescent="0.2">
      <c r="A3038" s="39">
        <v>3034</v>
      </c>
      <c r="B3038" s="40" t="s">
        <v>6246</v>
      </c>
      <c r="C3038" s="43" t="s">
        <v>6247</v>
      </c>
      <c r="D3038" s="43" t="s">
        <v>583</v>
      </c>
      <c r="E3038" s="43" t="s">
        <v>584</v>
      </c>
    </row>
    <row r="3039" spans="1:5" x14ac:dyDescent="0.2">
      <c r="A3039" s="39">
        <v>3035</v>
      </c>
      <c r="B3039" s="40" t="s">
        <v>6246</v>
      </c>
      <c r="C3039" s="43" t="s">
        <v>6247</v>
      </c>
      <c r="D3039" s="43" t="s">
        <v>583</v>
      </c>
      <c r="E3039" s="43" t="s">
        <v>516</v>
      </c>
    </row>
    <row r="3040" spans="1:5" x14ac:dyDescent="0.2">
      <c r="A3040" s="39">
        <v>3036</v>
      </c>
      <c r="B3040" s="40" t="s">
        <v>6246</v>
      </c>
      <c r="C3040" s="43" t="s">
        <v>6247</v>
      </c>
      <c r="D3040" s="43" t="s">
        <v>583</v>
      </c>
      <c r="E3040" s="43" t="s">
        <v>585</v>
      </c>
    </row>
    <row r="3041" spans="1:5" x14ac:dyDescent="0.2">
      <c r="A3041" s="39">
        <v>3037</v>
      </c>
      <c r="B3041" s="40" t="s">
        <v>6248</v>
      </c>
      <c r="C3041" s="43" t="s">
        <v>6249</v>
      </c>
      <c r="D3041" s="43" t="s">
        <v>1085</v>
      </c>
      <c r="E3041" s="43" t="s">
        <v>525</v>
      </c>
    </row>
    <row r="3042" spans="1:5" x14ac:dyDescent="0.2">
      <c r="A3042" s="39">
        <v>3038</v>
      </c>
      <c r="B3042" s="40" t="s">
        <v>6248</v>
      </c>
      <c r="C3042" s="43" t="s">
        <v>6249</v>
      </c>
      <c r="D3042" s="43" t="s">
        <v>1085</v>
      </c>
      <c r="E3042" s="43" t="s">
        <v>966</v>
      </c>
    </row>
    <row r="3043" spans="1:5" x14ac:dyDescent="0.2">
      <c r="A3043" s="39">
        <v>3039</v>
      </c>
      <c r="B3043" s="40" t="s">
        <v>6250</v>
      </c>
      <c r="C3043" s="43" t="s">
        <v>6251</v>
      </c>
      <c r="D3043" s="43" t="s">
        <v>3803</v>
      </c>
      <c r="E3043" s="43" t="s">
        <v>739</v>
      </c>
    </row>
    <row r="3044" spans="1:5" x14ac:dyDescent="0.2">
      <c r="A3044" s="39">
        <v>3040</v>
      </c>
      <c r="B3044" s="40" t="s">
        <v>6252</v>
      </c>
      <c r="C3044" s="43" t="s">
        <v>6253</v>
      </c>
      <c r="D3044" s="43" t="s">
        <v>1439</v>
      </c>
      <c r="E3044" s="43" t="s">
        <v>525</v>
      </c>
    </row>
    <row r="3045" spans="1:5" x14ac:dyDescent="0.2">
      <c r="A3045" s="39">
        <v>3041</v>
      </c>
      <c r="B3045" s="40" t="s">
        <v>6254</v>
      </c>
      <c r="C3045" s="43" t="s">
        <v>6255</v>
      </c>
      <c r="D3045" s="43" t="s">
        <v>1093</v>
      </c>
      <c r="E3045" s="43" t="s">
        <v>525</v>
      </c>
    </row>
    <row r="3046" spans="1:5" x14ac:dyDescent="0.2">
      <c r="A3046" s="39">
        <v>3042</v>
      </c>
      <c r="B3046" s="40" t="s">
        <v>6256</v>
      </c>
      <c r="C3046" s="43" t="s">
        <v>6257</v>
      </c>
      <c r="D3046" s="43" t="s">
        <v>1518</v>
      </c>
      <c r="E3046" s="43" t="s">
        <v>676</v>
      </c>
    </row>
    <row r="3047" spans="1:5" x14ac:dyDescent="0.2">
      <c r="A3047" s="39">
        <v>3043</v>
      </c>
      <c r="B3047" s="40" t="s">
        <v>6258</v>
      </c>
      <c r="C3047" s="43" t="s">
        <v>6259</v>
      </c>
      <c r="D3047" s="43" t="s">
        <v>554</v>
      </c>
      <c r="E3047" s="43" t="s">
        <v>555</v>
      </c>
    </row>
    <row r="3048" spans="1:5" x14ac:dyDescent="0.2">
      <c r="A3048" s="39">
        <v>3044</v>
      </c>
      <c r="B3048" s="40" t="s">
        <v>6260</v>
      </c>
      <c r="C3048" s="43" t="s">
        <v>6261</v>
      </c>
      <c r="D3048" s="43" t="s">
        <v>2566</v>
      </c>
      <c r="E3048" s="43" t="s">
        <v>661</v>
      </c>
    </row>
    <row r="3049" spans="1:5" x14ac:dyDescent="0.2">
      <c r="A3049" s="39">
        <v>3045</v>
      </c>
      <c r="B3049" s="40" t="s">
        <v>6262</v>
      </c>
      <c r="C3049" s="43" t="s">
        <v>6263</v>
      </c>
      <c r="D3049" s="43" t="s">
        <v>6264</v>
      </c>
      <c r="E3049" s="43" t="s">
        <v>296</v>
      </c>
    </row>
    <row r="3050" spans="1:5" x14ac:dyDescent="0.2">
      <c r="A3050" s="39">
        <v>3046</v>
      </c>
      <c r="B3050" s="40" t="s">
        <v>6265</v>
      </c>
      <c r="C3050" s="43" t="s">
        <v>6266</v>
      </c>
      <c r="D3050" s="43" t="s">
        <v>2025</v>
      </c>
      <c r="E3050" s="43" t="s">
        <v>296</v>
      </c>
    </row>
    <row r="3051" spans="1:5" x14ac:dyDescent="0.2">
      <c r="A3051" s="39">
        <v>3047</v>
      </c>
      <c r="B3051" s="40" t="s">
        <v>6267</v>
      </c>
      <c r="C3051" s="43" t="s">
        <v>6268</v>
      </c>
      <c r="D3051" s="43" t="s">
        <v>6264</v>
      </c>
      <c r="E3051" s="43" t="s">
        <v>296</v>
      </c>
    </row>
    <row r="3052" spans="1:5" x14ac:dyDescent="0.2">
      <c r="A3052" s="39">
        <v>3048</v>
      </c>
      <c r="B3052" s="40" t="s">
        <v>6269</v>
      </c>
      <c r="C3052" s="43" t="s">
        <v>6270</v>
      </c>
      <c r="D3052" s="43" t="s">
        <v>693</v>
      </c>
      <c r="E3052" s="43" t="s">
        <v>390</v>
      </c>
    </row>
    <row r="3053" spans="1:5" x14ac:dyDescent="0.2">
      <c r="A3053" s="39">
        <v>3049</v>
      </c>
      <c r="B3053" s="40" t="s">
        <v>6269</v>
      </c>
      <c r="C3053" s="43" t="s">
        <v>6270</v>
      </c>
      <c r="D3053" s="43" t="s">
        <v>693</v>
      </c>
      <c r="E3053" s="43" t="s">
        <v>694</v>
      </c>
    </row>
    <row r="3054" spans="1:5" x14ac:dyDescent="0.2">
      <c r="A3054" s="39">
        <v>3050</v>
      </c>
      <c r="B3054" s="40" t="s">
        <v>6271</v>
      </c>
      <c r="C3054" s="43" t="s">
        <v>6272</v>
      </c>
      <c r="D3054" s="43" t="s">
        <v>3800</v>
      </c>
      <c r="E3054" s="43" t="s">
        <v>627</v>
      </c>
    </row>
    <row r="3055" spans="1:5" x14ac:dyDescent="0.2">
      <c r="A3055" s="39">
        <v>3051</v>
      </c>
      <c r="B3055" s="40" t="s">
        <v>6271</v>
      </c>
      <c r="C3055" s="43" t="s">
        <v>6272</v>
      </c>
      <c r="D3055" s="43" t="s">
        <v>3800</v>
      </c>
      <c r="E3055" s="43" t="s">
        <v>313</v>
      </c>
    </row>
    <row r="3056" spans="1:5" x14ac:dyDescent="0.2">
      <c r="A3056" s="39">
        <v>3052</v>
      </c>
      <c r="B3056" s="40" t="s">
        <v>6273</v>
      </c>
      <c r="C3056" s="43" t="s">
        <v>6274</v>
      </c>
      <c r="D3056" s="43" t="s">
        <v>607</v>
      </c>
      <c r="E3056" s="43" t="s">
        <v>739</v>
      </c>
    </row>
    <row r="3057" spans="1:5" x14ac:dyDescent="0.2">
      <c r="A3057" s="39">
        <v>3053</v>
      </c>
      <c r="B3057" s="40" t="s">
        <v>6273</v>
      </c>
      <c r="C3057" s="43" t="s">
        <v>6274</v>
      </c>
      <c r="D3057" s="43" t="s">
        <v>607</v>
      </c>
      <c r="E3057" s="43" t="s">
        <v>599</v>
      </c>
    </row>
    <row r="3058" spans="1:5" x14ac:dyDescent="0.2">
      <c r="A3058" s="39">
        <v>3054</v>
      </c>
      <c r="B3058" s="40" t="s">
        <v>6275</v>
      </c>
      <c r="C3058" s="43" t="s">
        <v>6276</v>
      </c>
      <c r="D3058" s="43" t="s">
        <v>1172</v>
      </c>
      <c r="E3058" s="43" t="s">
        <v>424</v>
      </c>
    </row>
    <row r="3059" spans="1:5" x14ac:dyDescent="0.2">
      <c r="A3059" s="39">
        <v>3055</v>
      </c>
      <c r="B3059" s="40" t="s">
        <v>6277</v>
      </c>
      <c r="C3059" s="43" t="s">
        <v>6278</v>
      </c>
      <c r="D3059" s="43" t="s">
        <v>1126</v>
      </c>
      <c r="E3059" s="43" t="s">
        <v>555</v>
      </c>
    </row>
    <row r="3060" spans="1:5" x14ac:dyDescent="0.2">
      <c r="A3060" s="39">
        <v>3056</v>
      </c>
      <c r="B3060" s="40" t="s">
        <v>6279</v>
      </c>
      <c r="C3060" s="43" t="s">
        <v>6280</v>
      </c>
      <c r="D3060" s="43" t="s">
        <v>1969</v>
      </c>
      <c r="E3060" s="43" t="s">
        <v>466</v>
      </c>
    </row>
    <row r="3061" spans="1:5" x14ac:dyDescent="0.2">
      <c r="A3061" s="39">
        <v>3057</v>
      </c>
      <c r="B3061" s="40" t="s">
        <v>6281</v>
      </c>
      <c r="C3061" s="43" t="s">
        <v>6282</v>
      </c>
      <c r="D3061" s="43" t="s">
        <v>385</v>
      </c>
      <c r="E3061" s="43" t="s">
        <v>386</v>
      </c>
    </row>
    <row r="3062" spans="1:5" x14ac:dyDescent="0.2">
      <c r="A3062" s="39">
        <v>3058</v>
      </c>
      <c r="B3062" s="40" t="s">
        <v>6283</v>
      </c>
      <c r="C3062" s="43" t="s">
        <v>6284</v>
      </c>
      <c r="D3062" s="43" t="s">
        <v>6285</v>
      </c>
      <c r="E3062" s="43" t="s">
        <v>386</v>
      </c>
    </row>
    <row r="3063" spans="1:5" x14ac:dyDescent="0.2">
      <c r="A3063" s="39">
        <v>3059</v>
      </c>
      <c r="B3063" s="40" t="s">
        <v>6283</v>
      </c>
      <c r="C3063" s="43" t="s">
        <v>6284</v>
      </c>
      <c r="D3063" s="43" t="s">
        <v>6285</v>
      </c>
      <c r="E3063" s="43" t="s">
        <v>762</v>
      </c>
    </row>
    <row r="3064" spans="1:5" x14ac:dyDescent="0.2">
      <c r="A3064" s="39">
        <v>3060</v>
      </c>
      <c r="B3064" s="40" t="s">
        <v>6283</v>
      </c>
      <c r="C3064" s="43" t="s">
        <v>6284</v>
      </c>
      <c r="D3064" s="43" t="s">
        <v>6285</v>
      </c>
      <c r="E3064" s="43" t="s">
        <v>424</v>
      </c>
    </row>
    <row r="3065" spans="1:5" x14ac:dyDescent="0.2">
      <c r="A3065" s="39">
        <v>3061</v>
      </c>
      <c r="B3065" s="40" t="s">
        <v>6286</v>
      </c>
      <c r="C3065" s="43" t="s">
        <v>6287</v>
      </c>
      <c r="D3065" s="43" t="s">
        <v>408</v>
      </c>
      <c r="E3065" s="43" t="s">
        <v>409</v>
      </c>
    </row>
    <row r="3066" spans="1:5" x14ac:dyDescent="0.2">
      <c r="A3066" s="39">
        <v>3062</v>
      </c>
      <c r="B3066" s="40" t="s">
        <v>6288</v>
      </c>
      <c r="C3066" s="43" t="s">
        <v>6289</v>
      </c>
      <c r="D3066" s="43" t="s">
        <v>408</v>
      </c>
      <c r="E3066" s="43" t="s">
        <v>409</v>
      </c>
    </row>
    <row r="3067" spans="1:5" x14ac:dyDescent="0.2">
      <c r="A3067" s="39">
        <v>3063</v>
      </c>
      <c r="B3067" s="40" t="s">
        <v>6288</v>
      </c>
      <c r="C3067" s="43" t="s">
        <v>6289</v>
      </c>
      <c r="D3067" s="43" t="s">
        <v>408</v>
      </c>
      <c r="E3067" s="43" t="s">
        <v>424</v>
      </c>
    </row>
    <row r="3068" spans="1:5" x14ac:dyDescent="0.2">
      <c r="A3068" s="39">
        <v>3064</v>
      </c>
      <c r="B3068" s="40" t="s">
        <v>6290</v>
      </c>
      <c r="C3068" s="43" t="s">
        <v>6291</v>
      </c>
      <c r="D3068" s="43" t="s">
        <v>1146</v>
      </c>
      <c r="E3068" s="43" t="s">
        <v>676</v>
      </c>
    </row>
    <row r="3069" spans="1:5" x14ac:dyDescent="0.2">
      <c r="A3069" s="39">
        <v>3065</v>
      </c>
      <c r="B3069" s="40" t="s">
        <v>6290</v>
      </c>
      <c r="C3069" s="43" t="s">
        <v>6291</v>
      </c>
      <c r="D3069" s="43" t="s">
        <v>1146</v>
      </c>
      <c r="E3069" s="43" t="s">
        <v>289</v>
      </c>
    </row>
    <row r="3070" spans="1:5" x14ac:dyDescent="0.2">
      <c r="A3070" s="39">
        <v>3066</v>
      </c>
      <c r="B3070" s="40" t="s">
        <v>6292</v>
      </c>
      <c r="C3070" s="43" t="s">
        <v>6293</v>
      </c>
      <c r="D3070" s="43" t="s">
        <v>3191</v>
      </c>
      <c r="E3070" s="43" t="s">
        <v>309</v>
      </c>
    </row>
    <row r="3071" spans="1:5" x14ac:dyDescent="0.2">
      <c r="A3071" s="39">
        <v>3067</v>
      </c>
      <c r="B3071" s="40" t="s">
        <v>6294</v>
      </c>
      <c r="C3071" s="43" t="s">
        <v>6295</v>
      </c>
      <c r="D3071" s="43" t="s">
        <v>3507</v>
      </c>
      <c r="E3071" s="43" t="s">
        <v>525</v>
      </c>
    </row>
    <row r="3072" spans="1:5" x14ac:dyDescent="0.2">
      <c r="A3072" s="39">
        <v>3068</v>
      </c>
      <c r="B3072" s="40" t="s">
        <v>6296</v>
      </c>
      <c r="C3072" s="43" t="s">
        <v>6297</v>
      </c>
      <c r="D3072" s="43" t="s">
        <v>393</v>
      </c>
      <c r="E3072" s="43" t="s">
        <v>386</v>
      </c>
    </row>
    <row r="3073" spans="1:5" x14ac:dyDescent="0.2">
      <c r="A3073" s="39">
        <v>3069</v>
      </c>
      <c r="B3073" s="40" t="s">
        <v>6296</v>
      </c>
      <c r="C3073" s="43" t="s">
        <v>6297</v>
      </c>
      <c r="D3073" s="43" t="s">
        <v>393</v>
      </c>
      <c r="E3073" s="43" t="s">
        <v>694</v>
      </c>
    </row>
    <row r="3074" spans="1:5" x14ac:dyDescent="0.2">
      <c r="A3074" s="39">
        <v>3070</v>
      </c>
      <c r="B3074" s="40" t="s">
        <v>6298</v>
      </c>
      <c r="C3074" s="43" t="s">
        <v>6299</v>
      </c>
      <c r="D3074" s="43" t="s">
        <v>5587</v>
      </c>
      <c r="E3074" s="43" t="s">
        <v>757</v>
      </c>
    </row>
    <row r="3075" spans="1:5" x14ac:dyDescent="0.2">
      <c r="A3075" s="39">
        <v>3071</v>
      </c>
      <c r="B3075" s="40" t="s">
        <v>6300</v>
      </c>
      <c r="C3075" s="43" t="s">
        <v>6301</v>
      </c>
      <c r="D3075" s="43" t="s">
        <v>963</v>
      </c>
      <c r="E3075" s="43" t="s">
        <v>420</v>
      </c>
    </row>
    <row r="3076" spans="1:5" x14ac:dyDescent="0.2">
      <c r="A3076" s="39">
        <v>3072</v>
      </c>
      <c r="B3076" s="40" t="s">
        <v>6302</v>
      </c>
      <c r="C3076" s="43" t="s">
        <v>6303</v>
      </c>
      <c r="D3076" s="43" t="s">
        <v>1169</v>
      </c>
      <c r="E3076" s="43" t="s">
        <v>298</v>
      </c>
    </row>
    <row r="3077" spans="1:5" x14ac:dyDescent="0.2">
      <c r="A3077" s="39">
        <v>3073</v>
      </c>
      <c r="B3077" s="40" t="s">
        <v>6304</v>
      </c>
      <c r="C3077" s="43" t="s">
        <v>6305</v>
      </c>
      <c r="D3077" s="43" t="s">
        <v>6306</v>
      </c>
      <c r="E3077" s="43" t="s">
        <v>739</v>
      </c>
    </row>
    <row r="3078" spans="1:5" x14ac:dyDescent="0.2">
      <c r="A3078" s="39">
        <v>3074</v>
      </c>
      <c r="B3078" s="40" t="s">
        <v>6307</v>
      </c>
      <c r="C3078" s="43" t="s">
        <v>6308</v>
      </c>
      <c r="D3078" s="43" t="s">
        <v>1005</v>
      </c>
      <c r="E3078" s="43" t="s">
        <v>525</v>
      </c>
    </row>
    <row r="3079" spans="1:5" x14ac:dyDescent="0.2">
      <c r="A3079" s="39">
        <v>3075</v>
      </c>
      <c r="B3079" s="40" t="s">
        <v>6309</v>
      </c>
      <c r="C3079" s="43" t="s">
        <v>6310</v>
      </c>
      <c r="D3079" s="43" t="s">
        <v>1374</v>
      </c>
      <c r="E3079" s="43" t="s">
        <v>294</v>
      </c>
    </row>
    <row r="3080" spans="1:5" x14ac:dyDescent="0.2">
      <c r="A3080" s="39">
        <v>3076</v>
      </c>
      <c r="B3080" s="40" t="s">
        <v>6311</v>
      </c>
      <c r="C3080" s="43" t="s">
        <v>6312</v>
      </c>
      <c r="D3080" s="43" t="s">
        <v>667</v>
      </c>
      <c r="E3080" s="43" t="s">
        <v>575</v>
      </c>
    </row>
    <row r="3081" spans="1:5" x14ac:dyDescent="0.2">
      <c r="A3081" s="39">
        <v>3077</v>
      </c>
      <c r="B3081" s="40" t="s">
        <v>6313</v>
      </c>
      <c r="C3081" s="43" t="s">
        <v>6314</v>
      </c>
      <c r="D3081" s="43" t="s">
        <v>2130</v>
      </c>
      <c r="E3081" s="43" t="s">
        <v>401</v>
      </c>
    </row>
    <row r="3082" spans="1:5" x14ac:dyDescent="0.2">
      <c r="A3082" s="39">
        <v>3078</v>
      </c>
      <c r="B3082" s="40" t="s">
        <v>6315</v>
      </c>
      <c r="C3082" s="43" t="s">
        <v>6316</v>
      </c>
      <c r="D3082" s="43" t="s">
        <v>4455</v>
      </c>
      <c r="E3082" s="43" t="s">
        <v>301</v>
      </c>
    </row>
    <row r="3083" spans="1:5" x14ac:dyDescent="0.2">
      <c r="A3083" s="39">
        <v>3079</v>
      </c>
      <c r="B3083" s="40" t="s">
        <v>6317</v>
      </c>
      <c r="C3083" s="43" t="s">
        <v>6318</v>
      </c>
      <c r="D3083" s="43" t="s">
        <v>1510</v>
      </c>
      <c r="E3083" s="43" t="s">
        <v>731</v>
      </c>
    </row>
    <row r="3084" spans="1:5" x14ac:dyDescent="0.2">
      <c r="A3084" s="39">
        <v>3080</v>
      </c>
      <c r="B3084" s="40" t="s">
        <v>6317</v>
      </c>
      <c r="C3084" s="43" t="s">
        <v>6318</v>
      </c>
      <c r="D3084" s="43" t="s">
        <v>1510</v>
      </c>
      <c r="E3084" s="43" t="s">
        <v>541</v>
      </c>
    </row>
    <row r="3085" spans="1:5" x14ac:dyDescent="0.2">
      <c r="A3085" s="39">
        <v>3081</v>
      </c>
      <c r="B3085" s="40" t="s">
        <v>6319</v>
      </c>
      <c r="C3085" s="43" t="s">
        <v>6320</v>
      </c>
      <c r="D3085" s="43" t="s">
        <v>1510</v>
      </c>
      <c r="E3085" s="43" t="s">
        <v>731</v>
      </c>
    </row>
    <row r="3086" spans="1:5" x14ac:dyDescent="0.2">
      <c r="A3086" s="39">
        <v>3082</v>
      </c>
      <c r="B3086" s="40" t="s">
        <v>6321</v>
      </c>
      <c r="C3086" s="43" t="s">
        <v>6322</v>
      </c>
      <c r="D3086" s="43" t="s">
        <v>2146</v>
      </c>
      <c r="E3086" s="43" t="s">
        <v>466</v>
      </c>
    </row>
    <row r="3087" spans="1:5" x14ac:dyDescent="0.2">
      <c r="A3087" s="39">
        <v>3083</v>
      </c>
      <c r="B3087" s="40" t="s">
        <v>6323</v>
      </c>
      <c r="C3087" s="43" t="s">
        <v>6324</v>
      </c>
      <c r="D3087" s="43" t="s">
        <v>1085</v>
      </c>
      <c r="E3087" s="43" t="s">
        <v>966</v>
      </c>
    </row>
    <row r="3088" spans="1:5" x14ac:dyDescent="0.2">
      <c r="A3088" s="39">
        <v>3084</v>
      </c>
      <c r="B3088" s="40" t="s">
        <v>6325</v>
      </c>
      <c r="C3088" s="43" t="s">
        <v>6326</v>
      </c>
      <c r="D3088" s="43" t="s">
        <v>1085</v>
      </c>
      <c r="E3088" s="43" t="s">
        <v>966</v>
      </c>
    </row>
    <row r="3089" spans="1:5" x14ac:dyDescent="0.2">
      <c r="A3089" s="39">
        <v>3085</v>
      </c>
      <c r="B3089" s="40" t="s">
        <v>6327</v>
      </c>
      <c r="C3089" s="43" t="s">
        <v>6328</v>
      </c>
      <c r="D3089" s="43" t="s">
        <v>1847</v>
      </c>
      <c r="E3089" s="43" t="s">
        <v>386</v>
      </c>
    </row>
    <row r="3090" spans="1:5" x14ac:dyDescent="0.2">
      <c r="A3090" s="39">
        <v>3086</v>
      </c>
      <c r="B3090" s="40" t="s">
        <v>6329</v>
      </c>
      <c r="C3090" s="43" t="s">
        <v>6330</v>
      </c>
      <c r="D3090" s="43" t="s">
        <v>1847</v>
      </c>
      <c r="E3090" s="43" t="s">
        <v>386</v>
      </c>
    </row>
    <row r="3091" spans="1:5" x14ac:dyDescent="0.2">
      <c r="A3091" s="39">
        <v>3087</v>
      </c>
      <c r="B3091" s="40" t="s">
        <v>6331</v>
      </c>
      <c r="C3091" s="43" t="s">
        <v>6332</v>
      </c>
      <c r="D3091" s="43" t="s">
        <v>1847</v>
      </c>
      <c r="E3091" s="43" t="s">
        <v>386</v>
      </c>
    </row>
    <row r="3092" spans="1:5" x14ac:dyDescent="0.2">
      <c r="A3092" s="39">
        <v>3088</v>
      </c>
      <c r="B3092" s="40" t="s">
        <v>6333</v>
      </c>
      <c r="C3092" s="43" t="s">
        <v>6334</v>
      </c>
      <c r="D3092" s="43" t="s">
        <v>540</v>
      </c>
      <c r="E3092" s="43" t="s">
        <v>541</v>
      </c>
    </row>
    <row r="3093" spans="1:5" x14ac:dyDescent="0.2">
      <c r="A3093" s="39">
        <v>3089</v>
      </c>
      <c r="B3093" s="40" t="s">
        <v>6335</v>
      </c>
      <c r="C3093" s="43" t="s">
        <v>6336</v>
      </c>
      <c r="D3093" s="43" t="s">
        <v>1129</v>
      </c>
      <c r="E3093" s="43" t="s">
        <v>762</v>
      </c>
    </row>
    <row r="3094" spans="1:5" x14ac:dyDescent="0.2">
      <c r="A3094" s="39">
        <v>3090</v>
      </c>
      <c r="B3094" s="40" t="s">
        <v>6337</v>
      </c>
      <c r="C3094" s="43" t="s">
        <v>6338</v>
      </c>
      <c r="D3094" s="43" t="s">
        <v>1129</v>
      </c>
      <c r="E3094" s="43" t="s">
        <v>762</v>
      </c>
    </row>
    <row r="3095" spans="1:5" x14ac:dyDescent="0.2">
      <c r="A3095" s="39">
        <v>3091</v>
      </c>
      <c r="B3095" s="40" t="s">
        <v>6339</v>
      </c>
      <c r="C3095" s="43" t="s">
        <v>6340</v>
      </c>
      <c r="D3095" s="43" t="s">
        <v>1129</v>
      </c>
      <c r="E3095" s="43" t="s">
        <v>762</v>
      </c>
    </row>
    <row r="3096" spans="1:5" x14ac:dyDescent="0.2">
      <c r="A3096" s="39">
        <v>3092</v>
      </c>
      <c r="B3096" s="40" t="s">
        <v>6341</v>
      </c>
      <c r="C3096" s="43" t="s">
        <v>6342</v>
      </c>
      <c r="D3096" s="43" t="s">
        <v>623</v>
      </c>
      <c r="E3096" s="43" t="s">
        <v>302</v>
      </c>
    </row>
    <row r="3097" spans="1:5" x14ac:dyDescent="0.2">
      <c r="A3097" s="39">
        <v>3093</v>
      </c>
      <c r="B3097" s="40" t="s">
        <v>6343</v>
      </c>
      <c r="C3097" s="43" t="s">
        <v>6344</v>
      </c>
      <c r="D3097" s="43" t="s">
        <v>926</v>
      </c>
      <c r="E3097" s="43" t="s">
        <v>508</v>
      </c>
    </row>
    <row r="3098" spans="1:5" x14ac:dyDescent="0.2">
      <c r="A3098" s="39">
        <v>3094</v>
      </c>
      <c r="B3098" s="40" t="s">
        <v>6345</v>
      </c>
      <c r="C3098" s="43" t="s">
        <v>6346</v>
      </c>
      <c r="D3098" s="43" t="s">
        <v>1789</v>
      </c>
      <c r="E3098" s="43" t="s">
        <v>661</v>
      </c>
    </row>
    <row r="3099" spans="1:5" x14ac:dyDescent="0.2">
      <c r="A3099" s="39">
        <v>3095</v>
      </c>
      <c r="B3099" s="40" t="s">
        <v>6345</v>
      </c>
      <c r="C3099" s="43" t="s">
        <v>6346</v>
      </c>
      <c r="D3099" s="43" t="s">
        <v>1789</v>
      </c>
      <c r="E3099" s="43" t="s">
        <v>390</v>
      </c>
    </row>
    <row r="3100" spans="1:5" x14ac:dyDescent="0.2">
      <c r="A3100" s="39">
        <v>3096</v>
      </c>
      <c r="B3100" s="40" t="s">
        <v>6347</v>
      </c>
      <c r="C3100" s="43" t="s">
        <v>6348</v>
      </c>
      <c r="D3100" s="43" t="s">
        <v>667</v>
      </c>
      <c r="E3100" s="43" t="s">
        <v>578</v>
      </c>
    </row>
    <row r="3101" spans="1:5" x14ac:dyDescent="0.2">
      <c r="A3101" s="39">
        <v>3097</v>
      </c>
      <c r="B3101" s="40" t="s">
        <v>6349</v>
      </c>
      <c r="C3101" s="43" t="s">
        <v>6350</v>
      </c>
      <c r="D3101" s="43" t="s">
        <v>6351</v>
      </c>
      <c r="E3101" s="43" t="s">
        <v>694</v>
      </c>
    </row>
    <row r="3102" spans="1:5" x14ac:dyDescent="0.2">
      <c r="A3102" s="39">
        <v>3098</v>
      </c>
      <c r="B3102" s="40" t="s">
        <v>6352</v>
      </c>
      <c r="C3102" s="43" t="s">
        <v>6353</v>
      </c>
      <c r="D3102" s="43" t="s">
        <v>857</v>
      </c>
      <c r="E3102" s="43" t="s">
        <v>471</v>
      </c>
    </row>
    <row r="3103" spans="1:5" x14ac:dyDescent="0.2">
      <c r="A3103" s="39">
        <v>3099</v>
      </c>
      <c r="B3103" s="40" t="s">
        <v>6352</v>
      </c>
      <c r="C3103" s="43" t="s">
        <v>6353</v>
      </c>
      <c r="D3103" s="43" t="s">
        <v>857</v>
      </c>
      <c r="E3103" s="43" t="s">
        <v>687</v>
      </c>
    </row>
    <row r="3104" spans="1:5" x14ac:dyDescent="0.2">
      <c r="A3104" s="39">
        <v>3100</v>
      </c>
      <c r="B3104" s="40" t="s">
        <v>6354</v>
      </c>
      <c r="C3104" s="43" t="s">
        <v>6355</v>
      </c>
      <c r="D3104" s="43" t="s">
        <v>857</v>
      </c>
      <c r="E3104" s="43" t="s">
        <v>471</v>
      </c>
    </row>
    <row r="3105" spans="1:5" x14ac:dyDescent="0.2">
      <c r="A3105" s="39">
        <v>3101</v>
      </c>
      <c r="B3105" s="40" t="s">
        <v>6354</v>
      </c>
      <c r="C3105" s="43" t="s">
        <v>6355</v>
      </c>
      <c r="D3105" s="43" t="s">
        <v>857</v>
      </c>
      <c r="E3105" s="43" t="s">
        <v>627</v>
      </c>
    </row>
    <row r="3106" spans="1:5" x14ac:dyDescent="0.2">
      <c r="A3106" s="39">
        <v>3102</v>
      </c>
      <c r="B3106" s="40" t="s">
        <v>6356</v>
      </c>
      <c r="C3106" s="43" t="s">
        <v>6357</v>
      </c>
      <c r="D3106" s="43" t="s">
        <v>6358</v>
      </c>
      <c r="E3106" s="43" t="s">
        <v>301</v>
      </c>
    </row>
    <row r="3107" spans="1:5" x14ac:dyDescent="0.2">
      <c r="A3107" s="39">
        <v>3103</v>
      </c>
      <c r="B3107" s="40" t="s">
        <v>6359</v>
      </c>
      <c r="C3107" s="43" t="s">
        <v>6360</v>
      </c>
      <c r="D3107" s="43" t="s">
        <v>3842</v>
      </c>
      <c r="E3107" s="43" t="s">
        <v>301</v>
      </c>
    </row>
    <row r="3108" spans="1:5" x14ac:dyDescent="0.2">
      <c r="A3108" s="39">
        <v>3104</v>
      </c>
      <c r="B3108" s="40" t="s">
        <v>6361</v>
      </c>
      <c r="C3108" s="43" t="s">
        <v>6362</v>
      </c>
      <c r="D3108" s="43" t="s">
        <v>1047</v>
      </c>
      <c r="E3108" s="43" t="s">
        <v>386</v>
      </c>
    </row>
    <row r="3109" spans="1:5" x14ac:dyDescent="0.2">
      <c r="A3109" s="39">
        <v>3105</v>
      </c>
      <c r="B3109" s="40" t="s">
        <v>6361</v>
      </c>
      <c r="C3109" s="43" t="s">
        <v>6362</v>
      </c>
      <c r="D3109" s="43" t="s">
        <v>1047</v>
      </c>
      <c r="E3109" s="43" t="s">
        <v>409</v>
      </c>
    </row>
    <row r="3110" spans="1:5" x14ac:dyDescent="0.2">
      <c r="A3110" s="39">
        <v>3106</v>
      </c>
      <c r="B3110" s="40" t="s">
        <v>6363</v>
      </c>
      <c r="C3110" s="43" t="s">
        <v>131</v>
      </c>
      <c r="D3110" s="43" t="s">
        <v>3316</v>
      </c>
      <c r="E3110" s="43" t="s">
        <v>313</v>
      </c>
    </row>
    <row r="3111" spans="1:5" x14ac:dyDescent="0.2">
      <c r="A3111" s="39">
        <v>3107</v>
      </c>
      <c r="B3111" s="40" t="s">
        <v>6363</v>
      </c>
      <c r="C3111" s="43" t="s">
        <v>131</v>
      </c>
      <c r="D3111" s="43" t="s">
        <v>3316</v>
      </c>
      <c r="E3111" s="43" t="s">
        <v>292</v>
      </c>
    </row>
    <row r="3112" spans="1:5" x14ac:dyDescent="0.2">
      <c r="A3112" s="39">
        <v>3108</v>
      </c>
      <c r="B3112" s="40" t="s">
        <v>6364</v>
      </c>
      <c r="C3112" s="43" t="s">
        <v>6365</v>
      </c>
      <c r="D3112" s="43" t="s">
        <v>1005</v>
      </c>
      <c r="E3112" s="43" t="s">
        <v>525</v>
      </c>
    </row>
    <row r="3113" spans="1:5" x14ac:dyDescent="0.2">
      <c r="A3113" s="39">
        <v>3109</v>
      </c>
      <c r="B3113" s="40" t="s">
        <v>6366</v>
      </c>
      <c r="C3113" s="43" t="s">
        <v>6367</v>
      </c>
      <c r="D3113" s="43" t="s">
        <v>4455</v>
      </c>
      <c r="E3113" s="43" t="s">
        <v>301</v>
      </c>
    </row>
    <row r="3114" spans="1:5" x14ac:dyDescent="0.2">
      <c r="A3114" s="39">
        <v>3110</v>
      </c>
      <c r="B3114" s="40" t="s">
        <v>6368</v>
      </c>
      <c r="C3114" s="43" t="s">
        <v>6369</v>
      </c>
      <c r="D3114" s="43" t="s">
        <v>3174</v>
      </c>
      <c r="E3114" s="43" t="s">
        <v>757</v>
      </c>
    </row>
    <row r="3115" spans="1:5" x14ac:dyDescent="0.2">
      <c r="A3115" s="39">
        <v>3111</v>
      </c>
      <c r="B3115" s="40" t="s">
        <v>6370</v>
      </c>
      <c r="C3115" s="43" t="s">
        <v>6371</v>
      </c>
      <c r="D3115" s="43" t="s">
        <v>667</v>
      </c>
      <c r="E3115" s="43" t="s">
        <v>575</v>
      </c>
    </row>
    <row r="3116" spans="1:5" x14ac:dyDescent="0.2">
      <c r="A3116" s="39">
        <v>3112</v>
      </c>
      <c r="B3116" s="40" t="s">
        <v>6372</v>
      </c>
      <c r="C3116" s="43" t="s">
        <v>6373</v>
      </c>
      <c r="D3116" s="43" t="s">
        <v>2861</v>
      </c>
      <c r="E3116" s="43" t="s">
        <v>288</v>
      </c>
    </row>
    <row r="3117" spans="1:5" x14ac:dyDescent="0.2">
      <c r="A3117" s="39">
        <v>3113</v>
      </c>
      <c r="B3117" s="40" t="s">
        <v>6372</v>
      </c>
      <c r="C3117" s="43" t="s">
        <v>6373</v>
      </c>
      <c r="D3117" s="43" t="s">
        <v>2861</v>
      </c>
      <c r="E3117" s="43" t="s">
        <v>291</v>
      </c>
    </row>
    <row r="3118" spans="1:5" x14ac:dyDescent="0.2">
      <c r="A3118" s="39">
        <v>3114</v>
      </c>
      <c r="B3118" s="40" t="s">
        <v>6372</v>
      </c>
      <c r="C3118" s="43" t="s">
        <v>6373</v>
      </c>
      <c r="D3118" s="43" t="s">
        <v>2861</v>
      </c>
      <c r="E3118" s="43" t="s">
        <v>293</v>
      </c>
    </row>
    <row r="3119" spans="1:5" x14ac:dyDescent="0.2">
      <c r="A3119" s="39">
        <v>3115</v>
      </c>
      <c r="B3119" s="40" t="s">
        <v>6374</v>
      </c>
      <c r="C3119" s="43" t="s">
        <v>6375</v>
      </c>
      <c r="D3119" s="43" t="s">
        <v>1223</v>
      </c>
      <c r="E3119" s="43" t="s">
        <v>481</v>
      </c>
    </row>
    <row r="3120" spans="1:5" x14ac:dyDescent="0.2">
      <c r="A3120" s="39">
        <v>3116</v>
      </c>
      <c r="B3120" s="40" t="s">
        <v>6376</v>
      </c>
      <c r="C3120" s="43" t="s">
        <v>6377</v>
      </c>
      <c r="D3120" s="43" t="s">
        <v>1180</v>
      </c>
      <c r="E3120" s="43" t="s">
        <v>301</v>
      </c>
    </row>
    <row r="3121" spans="1:5" x14ac:dyDescent="0.2">
      <c r="A3121" s="39">
        <v>3117</v>
      </c>
      <c r="B3121" s="40" t="s">
        <v>6378</v>
      </c>
      <c r="C3121" s="43" t="s">
        <v>6379</v>
      </c>
      <c r="D3121" s="43" t="s">
        <v>5804</v>
      </c>
      <c r="E3121" s="43" t="s">
        <v>413</v>
      </c>
    </row>
    <row r="3122" spans="1:5" x14ac:dyDescent="0.2">
      <c r="A3122" s="39">
        <v>3118</v>
      </c>
      <c r="B3122" s="40" t="s">
        <v>6380</v>
      </c>
      <c r="C3122" s="43" t="s">
        <v>6381</v>
      </c>
      <c r="D3122" s="43" t="s">
        <v>5804</v>
      </c>
      <c r="E3122" s="43" t="s">
        <v>731</v>
      </c>
    </row>
    <row r="3123" spans="1:5" x14ac:dyDescent="0.2">
      <c r="A3123" s="39">
        <v>3119</v>
      </c>
      <c r="B3123" s="40" t="s">
        <v>6382</v>
      </c>
      <c r="C3123" s="43" t="s">
        <v>6383</v>
      </c>
      <c r="D3123" s="43" t="s">
        <v>1018</v>
      </c>
      <c r="E3123" s="43" t="s">
        <v>409</v>
      </c>
    </row>
    <row r="3124" spans="1:5" x14ac:dyDescent="0.2">
      <c r="A3124" s="39">
        <v>3120</v>
      </c>
      <c r="B3124" s="40" t="s">
        <v>6384</v>
      </c>
      <c r="C3124" s="43" t="s">
        <v>6385</v>
      </c>
      <c r="D3124" s="43" t="s">
        <v>1169</v>
      </c>
      <c r="E3124" s="43" t="s">
        <v>298</v>
      </c>
    </row>
    <row r="3125" spans="1:5" x14ac:dyDescent="0.2">
      <c r="A3125" s="39">
        <v>3121</v>
      </c>
      <c r="B3125" s="40" t="s">
        <v>6386</v>
      </c>
      <c r="C3125" s="43" t="s">
        <v>6387</v>
      </c>
      <c r="D3125" s="43" t="s">
        <v>1356</v>
      </c>
      <c r="E3125" s="43" t="s">
        <v>661</v>
      </c>
    </row>
    <row r="3126" spans="1:5" x14ac:dyDescent="0.2">
      <c r="A3126" s="39">
        <v>3122</v>
      </c>
      <c r="B3126" s="40" t="s">
        <v>6388</v>
      </c>
      <c r="C3126" s="43" t="s">
        <v>6389</v>
      </c>
      <c r="D3126" s="43" t="s">
        <v>6390</v>
      </c>
      <c r="E3126" s="43" t="s">
        <v>757</v>
      </c>
    </row>
    <row r="3127" spans="1:5" x14ac:dyDescent="0.2">
      <c r="A3127" s="39">
        <v>3123</v>
      </c>
      <c r="B3127" s="40" t="s">
        <v>6391</v>
      </c>
      <c r="C3127" s="43" t="s">
        <v>6392</v>
      </c>
      <c r="D3127" s="43" t="s">
        <v>1129</v>
      </c>
      <c r="E3127" s="43" t="s">
        <v>762</v>
      </c>
    </row>
    <row r="3128" spans="1:5" x14ac:dyDescent="0.2">
      <c r="A3128" s="39">
        <v>3124</v>
      </c>
      <c r="B3128" s="40" t="s">
        <v>6393</v>
      </c>
      <c r="C3128" s="43" t="s">
        <v>6394</v>
      </c>
      <c r="D3128" s="43" t="s">
        <v>809</v>
      </c>
      <c r="E3128" s="43" t="s">
        <v>471</v>
      </c>
    </row>
    <row r="3129" spans="1:5" x14ac:dyDescent="0.2">
      <c r="A3129" s="39">
        <v>3125</v>
      </c>
      <c r="B3129" s="40" t="s">
        <v>6393</v>
      </c>
      <c r="C3129" s="43" t="s">
        <v>6394</v>
      </c>
      <c r="D3129" s="43" t="s">
        <v>809</v>
      </c>
      <c r="E3129" s="43" t="s">
        <v>627</v>
      </c>
    </row>
    <row r="3130" spans="1:5" x14ac:dyDescent="0.2">
      <c r="A3130" s="39">
        <v>3126</v>
      </c>
      <c r="B3130" s="40" t="s">
        <v>6395</v>
      </c>
      <c r="C3130" s="43" t="s">
        <v>6396</v>
      </c>
      <c r="D3130" s="43" t="s">
        <v>809</v>
      </c>
      <c r="E3130" s="43" t="s">
        <v>471</v>
      </c>
    </row>
    <row r="3131" spans="1:5" x14ac:dyDescent="0.2">
      <c r="A3131" s="39">
        <v>3127</v>
      </c>
      <c r="B3131" s="40" t="s">
        <v>6397</v>
      </c>
      <c r="C3131" s="43" t="s">
        <v>6398</v>
      </c>
      <c r="D3131" s="43" t="s">
        <v>6399</v>
      </c>
      <c r="E3131" s="43" t="s">
        <v>676</v>
      </c>
    </row>
    <row r="3132" spans="1:5" x14ac:dyDescent="0.2">
      <c r="A3132" s="39">
        <v>3128</v>
      </c>
      <c r="B3132" s="40" t="s">
        <v>6400</v>
      </c>
      <c r="C3132" s="43" t="s">
        <v>6401</v>
      </c>
      <c r="D3132" s="43" t="s">
        <v>6399</v>
      </c>
      <c r="E3132" s="43" t="s">
        <v>676</v>
      </c>
    </row>
    <row r="3133" spans="1:5" x14ac:dyDescent="0.2">
      <c r="A3133" s="39">
        <v>3129</v>
      </c>
      <c r="B3133" s="40" t="s">
        <v>6402</v>
      </c>
      <c r="C3133" s="43" t="s">
        <v>6403</v>
      </c>
      <c r="D3133" s="43" t="s">
        <v>1442</v>
      </c>
      <c r="E3133" s="43" t="s">
        <v>301</v>
      </c>
    </row>
    <row r="3134" spans="1:5" x14ac:dyDescent="0.2">
      <c r="A3134" s="39">
        <v>3130</v>
      </c>
      <c r="B3134" s="40" t="s">
        <v>6404</v>
      </c>
      <c r="C3134" s="43" t="s">
        <v>6405</v>
      </c>
      <c r="D3134" s="43" t="s">
        <v>1442</v>
      </c>
      <c r="E3134" s="43" t="s">
        <v>301</v>
      </c>
    </row>
    <row r="3135" spans="1:5" x14ac:dyDescent="0.2">
      <c r="A3135" s="39">
        <v>3131</v>
      </c>
      <c r="B3135" s="40" t="s">
        <v>6406</v>
      </c>
      <c r="C3135" s="43" t="s">
        <v>6407</v>
      </c>
      <c r="D3135" s="43" t="s">
        <v>1969</v>
      </c>
      <c r="E3135" s="43" t="s">
        <v>475</v>
      </c>
    </row>
    <row r="3136" spans="1:5" x14ac:dyDescent="0.2">
      <c r="A3136" s="39">
        <v>3132</v>
      </c>
      <c r="B3136" s="40" t="s">
        <v>6406</v>
      </c>
      <c r="C3136" s="43" t="s">
        <v>6407</v>
      </c>
      <c r="D3136" s="43" t="s">
        <v>1969</v>
      </c>
      <c r="E3136" s="43" t="s">
        <v>466</v>
      </c>
    </row>
    <row r="3137" spans="1:5" x14ac:dyDescent="0.2">
      <c r="A3137" s="39">
        <v>3133</v>
      </c>
      <c r="B3137" s="40" t="s">
        <v>6408</v>
      </c>
      <c r="C3137" s="43" t="s">
        <v>6409</v>
      </c>
      <c r="D3137" s="43" t="s">
        <v>1969</v>
      </c>
      <c r="E3137" s="43" t="s">
        <v>466</v>
      </c>
    </row>
    <row r="3138" spans="1:5" x14ac:dyDescent="0.2">
      <c r="A3138" s="39">
        <v>3134</v>
      </c>
      <c r="B3138" s="40" t="s">
        <v>6410</v>
      </c>
      <c r="C3138" s="43" t="s">
        <v>6411</v>
      </c>
      <c r="D3138" s="43" t="s">
        <v>1090</v>
      </c>
      <c r="E3138" s="43" t="s">
        <v>731</v>
      </c>
    </row>
    <row r="3139" spans="1:5" x14ac:dyDescent="0.2">
      <c r="A3139" s="39">
        <v>3135</v>
      </c>
      <c r="B3139" s="40" t="s">
        <v>6410</v>
      </c>
      <c r="C3139" s="43" t="s">
        <v>6411</v>
      </c>
      <c r="D3139" s="43" t="s">
        <v>1090</v>
      </c>
      <c r="E3139" s="43" t="s">
        <v>301</v>
      </c>
    </row>
    <row r="3140" spans="1:5" x14ac:dyDescent="0.2">
      <c r="A3140" s="39">
        <v>3136</v>
      </c>
      <c r="B3140" s="40" t="s">
        <v>6412</v>
      </c>
      <c r="C3140" s="43" t="s">
        <v>6413</v>
      </c>
      <c r="D3140" s="43" t="s">
        <v>1090</v>
      </c>
      <c r="E3140" s="43" t="s">
        <v>731</v>
      </c>
    </row>
    <row r="3141" spans="1:5" x14ac:dyDescent="0.2">
      <c r="A3141" s="39">
        <v>3137</v>
      </c>
      <c r="B3141" s="40" t="s">
        <v>6414</v>
      </c>
      <c r="C3141" s="43" t="s">
        <v>6415</v>
      </c>
      <c r="D3141" s="43" t="s">
        <v>996</v>
      </c>
      <c r="E3141" s="43" t="s">
        <v>599</v>
      </c>
    </row>
    <row r="3142" spans="1:5" x14ac:dyDescent="0.2">
      <c r="A3142" s="39">
        <v>3138</v>
      </c>
      <c r="B3142" s="40" t="s">
        <v>6416</v>
      </c>
      <c r="C3142" s="43" t="s">
        <v>6417</v>
      </c>
      <c r="D3142" s="43" t="s">
        <v>1922</v>
      </c>
      <c r="E3142" s="43" t="s">
        <v>471</v>
      </c>
    </row>
    <row r="3143" spans="1:5" x14ac:dyDescent="0.2">
      <c r="A3143" s="39">
        <v>3139</v>
      </c>
      <c r="B3143" s="40" t="s">
        <v>6418</v>
      </c>
      <c r="C3143" s="43" t="s">
        <v>6419</v>
      </c>
      <c r="D3143" s="43" t="s">
        <v>1805</v>
      </c>
      <c r="E3143" s="43" t="s">
        <v>551</v>
      </c>
    </row>
    <row r="3144" spans="1:5" x14ac:dyDescent="0.2">
      <c r="A3144" s="39">
        <v>3140</v>
      </c>
      <c r="B3144" s="40" t="s">
        <v>6420</v>
      </c>
      <c r="C3144" s="43" t="s">
        <v>6421</v>
      </c>
      <c r="D3144" s="43" t="s">
        <v>1857</v>
      </c>
      <c r="E3144" s="43" t="s">
        <v>301</v>
      </c>
    </row>
    <row r="3145" spans="1:5" x14ac:dyDescent="0.2">
      <c r="A3145" s="39">
        <v>3141</v>
      </c>
      <c r="B3145" s="40" t="s">
        <v>6422</v>
      </c>
      <c r="C3145" s="43" t="s">
        <v>6423</v>
      </c>
      <c r="D3145" s="43" t="s">
        <v>1857</v>
      </c>
      <c r="E3145" s="43" t="s">
        <v>301</v>
      </c>
    </row>
    <row r="3146" spans="1:5" x14ac:dyDescent="0.2">
      <c r="A3146" s="39">
        <v>3142</v>
      </c>
      <c r="B3146" s="40" t="s">
        <v>6424</v>
      </c>
      <c r="C3146" s="43" t="s">
        <v>6425</v>
      </c>
      <c r="D3146" s="43" t="s">
        <v>918</v>
      </c>
      <c r="E3146" s="43" t="s">
        <v>481</v>
      </c>
    </row>
    <row r="3147" spans="1:5" x14ac:dyDescent="0.2">
      <c r="A3147" s="39">
        <v>3143</v>
      </c>
      <c r="B3147" s="40" t="s">
        <v>6426</v>
      </c>
      <c r="C3147" s="43" t="s">
        <v>6427</v>
      </c>
      <c r="D3147" s="43" t="s">
        <v>592</v>
      </c>
      <c r="E3147" s="43" t="s">
        <v>296</v>
      </c>
    </row>
    <row r="3148" spans="1:5" x14ac:dyDescent="0.2">
      <c r="A3148" s="39">
        <v>3144</v>
      </c>
      <c r="B3148" s="40" t="s">
        <v>6428</v>
      </c>
      <c r="C3148" s="43" t="s">
        <v>6429</v>
      </c>
      <c r="D3148" s="43" t="s">
        <v>4038</v>
      </c>
      <c r="E3148" s="43" t="s">
        <v>298</v>
      </c>
    </row>
    <row r="3149" spans="1:5" x14ac:dyDescent="0.2">
      <c r="A3149" s="39">
        <v>3145</v>
      </c>
      <c r="B3149" s="40" t="s">
        <v>6430</v>
      </c>
      <c r="C3149" s="43" t="s">
        <v>6431</v>
      </c>
      <c r="D3149" s="43" t="s">
        <v>988</v>
      </c>
      <c r="E3149" s="43" t="s">
        <v>525</v>
      </c>
    </row>
    <row r="3150" spans="1:5" x14ac:dyDescent="0.2">
      <c r="A3150" s="39">
        <v>3146</v>
      </c>
      <c r="B3150" s="40" t="s">
        <v>6432</v>
      </c>
      <c r="C3150" s="43" t="s">
        <v>6433</v>
      </c>
      <c r="D3150" s="43" t="s">
        <v>1162</v>
      </c>
      <c r="E3150" s="43" t="s">
        <v>571</v>
      </c>
    </row>
    <row r="3151" spans="1:5" x14ac:dyDescent="0.2">
      <c r="A3151" s="39">
        <v>3147</v>
      </c>
      <c r="B3151" s="40" t="s">
        <v>6434</v>
      </c>
      <c r="C3151" s="43" t="s">
        <v>6435</v>
      </c>
      <c r="D3151" s="43" t="s">
        <v>2658</v>
      </c>
      <c r="E3151" s="43" t="s">
        <v>905</v>
      </c>
    </row>
    <row r="3152" spans="1:5" x14ac:dyDescent="0.2">
      <c r="A3152" s="39">
        <v>3148</v>
      </c>
      <c r="B3152" s="40" t="s">
        <v>6434</v>
      </c>
      <c r="C3152" s="43" t="s">
        <v>6435</v>
      </c>
      <c r="D3152" s="43" t="s">
        <v>2658</v>
      </c>
      <c r="E3152" s="43" t="s">
        <v>694</v>
      </c>
    </row>
    <row r="3153" spans="1:5" x14ac:dyDescent="0.2">
      <c r="A3153" s="39">
        <v>3149</v>
      </c>
      <c r="B3153" s="40" t="s">
        <v>6436</v>
      </c>
      <c r="C3153" s="43" t="s">
        <v>6437</v>
      </c>
      <c r="D3153" s="43" t="s">
        <v>461</v>
      </c>
      <c r="E3153" s="43" t="s">
        <v>376</v>
      </c>
    </row>
    <row r="3154" spans="1:5" x14ac:dyDescent="0.2">
      <c r="A3154" s="39">
        <v>3150</v>
      </c>
      <c r="B3154" s="40" t="s">
        <v>6438</v>
      </c>
      <c r="C3154" s="43" t="s">
        <v>6439</v>
      </c>
      <c r="D3154" s="43" t="s">
        <v>1862</v>
      </c>
      <c r="E3154" s="43" t="s">
        <v>661</v>
      </c>
    </row>
    <row r="3155" spans="1:5" x14ac:dyDescent="0.2">
      <c r="A3155" s="39">
        <v>3151</v>
      </c>
      <c r="B3155" s="40" t="s">
        <v>6440</v>
      </c>
      <c r="C3155" s="43" t="s">
        <v>6441</v>
      </c>
      <c r="D3155" s="43" t="s">
        <v>1367</v>
      </c>
      <c r="E3155" s="43" t="s">
        <v>584</v>
      </c>
    </row>
    <row r="3156" spans="1:5" x14ac:dyDescent="0.2">
      <c r="A3156" s="39">
        <v>3152</v>
      </c>
      <c r="B3156" s="40" t="s">
        <v>6442</v>
      </c>
      <c r="C3156" s="43" t="s">
        <v>6443</v>
      </c>
      <c r="D3156" s="43" t="s">
        <v>660</v>
      </c>
      <c r="E3156" s="43" t="s">
        <v>571</v>
      </c>
    </row>
    <row r="3157" spans="1:5" x14ac:dyDescent="0.2">
      <c r="A3157" s="39">
        <v>3153</v>
      </c>
      <c r="B3157" s="40" t="s">
        <v>6444</v>
      </c>
      <c r="C3157" s="43" t="s">
        <v>6445</v>
      </c>
      <c r="D3157" s="43" t="s">
        <v>6446</v>
      </c>
      <c r="E3157" s="43" t="s">
        <v>694</v>
      </c>
    </row>
    <row r="3158" spans="1:5" x14ac:dyDescent="0.2">
      <c r="A3158" s="39">
        <v>3154</v>
      </c>
      <c r="B3158" s="40" t="s">
        <v>6447</v>
      </c>
      <c r="C3158" s="43" t="s">
        <v>6448</v>
      </c>
      <c r="D3158" s="43" t="s">
        <v>1172</v>
      </c>
      <c r="E3158" s="43" t="s">
        <v>424</v>
      </c>
    </row>
    <row r="3159" spans="1:5" x14ac:dyDescent="0.2">
      <c r="A3159" s="39">
        <v>3155</v>
      </c>
      <c r="B3159" s="40" t="s">
        <v>6449</v>
      </c>
      <c r="C3159" s="43" t="s">
        <v>6450</v>
      </c>
      <c r="D3159" s="43" t="s">
        <v>752</v>
      </c>
      <c r="E3159" s="43" t="s">
        <v>753</v>
      </c>
    </row>
    <row r="3160" spans="1:5" x14ac:dyDescent="0.2">
      <c r="A3160" s="39">
        <v>3156</v>
      </c>
      <c r="B3160" s="40" t="s">
        <v>6451</v>
      </c>
      <c r="C3160" s="43" t="s">
        <v>6452</v>
      </c>
      <c r="D3160" s="43" t="s">
        <v>820</v>
      </c>
      <c r="E3160" s="43" t="s">
        <v>810</v>
      </c>
    </row>
    <row r="3161" spans="1:5" x14ac:dyDescent="0.2">
      <c r="A3161" s="39">
        <v>3157</v>
      </c>
      <c r="B3161" s="40" t="s">
        <v>6453</v>
      </c>
      <c r="C3161" s="43" t="s">
        <v>6454</v>
      </c>
      <c r="D3161" s="43" t="s">
        <v>1126</v>
      </c>
      <c r="E3161" s="43" t="s">
        <v>555</v>
      </c>
    </row>
    <row r="3162" spans="1:5" x14ac:dyDescent="0.2">
      <c r="A3162" s="39">
        <v>3158</v>
      </c>
      <c r="B3162" s="40" t="s">
        <v>6455</v>
      </c>
      <c r="C3162" s="43" t="s">
        <v>6456</v>
      </c>
      <c r="D3162" s="43" t="s">
        <v>2098</v>
      </c>
      <c r="E3162" s="43" t="s">
        <v>397</v>
      </c>
    </row>
    <row r="3163" spans="1:5" x14ac:dyDescent="0.2">
      <c r="A3163" s="39">
        <v>3159</v>
      </c>
      <c r="B3163" s="40" t="s">
        <v>6457</v>
      </c>
      <c r="C3163" s="43" t="s">
        <v>6458</v>
      </c>
      <c r="D3163" s="43" t="s">
        <v>2427</v>
      </c>
      <c r="E3163" s="43" t="s">
        <v>409</v>
      </c>
    </row>
    <row r="3164" spans="1:5" x14ac:dyDescent="0.2">
      <c r="A3164" s="39">
        <v>3160</v>
      </c>
      <c r="B3164" s="40" t="s">
        <v>6459</v>
      </c>
      <c r="C3164" s="43" t="s">
        <v>6460</v>
      </c>
      <c r="D3164" s="43" t="s">
        <v>6461</v>
      </c>
      <c r="E3164" s="43" t="s">
        <v>310</v>
      </c>
    </row>
    <row r="3165" spans="1:5" x14ac:dyDescent="0.2">
      <c r="A3165" s="39">
        <v>3161</v>
      </c>
      <c r="B3165" s="40" t="s">
        <v>6459</v>
      </c>
      <c r="C3165" s="43" t="s">
        <v>6460</v>
      </c>
      <c r="D3165" s="43" t="s">
        <v>6461</v>
      </c>
      <c r="E3165" s="43" t="s">
        <v>303</v>
      </c>
    </row>
    <row r="3166" spans="1:5" x14ac:dyDescent="0.2">
      <c r="A3166" s="39">
        <v>3162</v>
      </c>
      <c r="B3166" s="40" t="s">
        <v>6462</v>
      </c>
      <c r="C3166" s="43" t="s">
        <v>6463</v>
      </c>
      <c r="D3166" s="43" t="s">
        <v>6461</v>
      </c>
      <c r="E3166" s="43" t="s">
        <v>303</v>
      </c>
    </row>
    <row r="3167" spans="1:5" x14ac:dyDescent="0.2">
      <c r="A3167" s="39">
        <v>3163</v>
      </c>
      <c r="B3167" s="40" t="s">
        <v>6464</v>
      </c>
      <c r="C3167" s="43" t="s">
        <v>6465</v>
      </c>
      <c r="D3167" s="43" t="s">
        <v>2044</v>
      </c>
      <c r="E3167" s="43" t="s">
        <v>676</v>
      </c>
    </row>
    <row r="3168" spans="1:5" x14ac:dyDescent="0.2">
      <c r="A3168" s="39">
        <v>3164</v>
      </c>
      <c r="B3168" s="40" t="s">
        <v>6466</v>
      </c>
      <c r="C3168" s="43" t="s">
        <v>6467</v>
      </c>
      <c r="D3168" s="43" t="s">
        <v>393</v>
      </c>
      <c r="E3168" s="43" t="s">
        <v>386</v>
      </c>
    </row>
    <row r="3169" spans="1:5" x14ac:dyDescent="0.2">
      <c r="A3169" s="39">
        <v>3165</v>
      </c>
      <c r="B3169" s="40" t="s">
        <v>6468</v>
      </c>
      <c r="C3169" s="43" t="s">
        <v>6469</v>
      </c>
      <c r="D3169" s="43" t="s">
        <v>2440</v>
      </c>
      <c r="E3169" s="43" t="s">
        <v>753</v>
      </c>
    </row>
    <row r="3170" spans="1:5" x14ac:dyDescent="0.2">
      <c r="A3170" s="39">
        <v>3166</v>
      </c>
      <c r="B3170" s="40" t="s">
        <v>6470</v>
      </c>
      <c r="C3170" s="43" t="s">
        <v>6471</v>
      </c>
      <c r="D3170" s="43" t="s">
        <v>2440</v>
      </c>
      <c r="E3170" s="43" t="s">
        <v>753</v>
      </c>
    </row>
    <row r="3171" spans="1:5" x14ac:dyDescent="0.2">
      <c r="A3171" s="39">
        <v>3167</v>
      </c>
      <c r="B3171" s="40" t="s">
        <v>6472</v>
      </c>
      <c r="C3171" s="43" t="s">
        <v>6473</v>
      </c>
      <c r="D3171" s="43" t="s">
        <v>2479</v>
      </c>
      <c r="E3171" s="43" t="s">
        <v>305</v>
      </c>
    </row>
    <row r="3172" spans="1:5" x14ac:dyDescent="0.2">
      <c r="A3172" s="39">
        <v>3168</v>
      </c>
      <c r="B3172" s="40" t="s">
        <v>6474</v>
      </c>
      <c r="C3172" s="43" t="s">
        <v>6475</v>
      </c>
      <c r="D3172" s="43" t="s">
        <v>6476</v>
      </c>
      <c r="E3172" s="43" t="s">
        <v>301</v>
      </c>
    </row>
    <row r="3173" spans="1:5" x14ac:dyDescent="0.2">
      <c r="A3173" s="39">
        <v>3169</v>
      </c>
      <c r="B3173" s="40" t="s">
        <v>6477</v>
      </c>
      <c r="C3173" s="43" t="s">
        <v>6478</v>
      </c>
      <c r="D3173" s="43" t="s">
        <v>1162</v>
      </c>
      <c r="E3173" s="43" t="s">
        <v>296</v>
      </c>
    </row>
    <row r="3174" spans="1:5" x14ac:dyDescent="0.2">
      <c r="A3174" s="39">
        <v>3170</v>
      </c>
      <c r="B3174" s="40" t="s">
        <v>6477</v>
      </c>
      <c r="C3174" s="43" t="s">
        <v>6478</v>
      </c>
      <c r="D3174" s="43" t="s">
        <v>1162</v>
      </c>
      <c r="E3174" s="43" t="s">
        <v>571</v>
      </c>
    </row>
    <row r="3175" spans="1:5" x14ac:dyDescent="0.2">
      <c r="A3175" s="39">
        <v>3171</v>
      </c>
      <c r="B3175" s="40" t="s">
        <v>6479</v>
      </c>
      <c r="C3175" s="43" t="s">
        <v>6480</v>
      </c>
      <c r="D3175" s="43" t="s">
        <v>2288</v>
      </c>
      <c r="E3175" s="43" t="s">
        <v>499</v>
      </c>
    </row>
    <row r="3176" spans="1:5" x14ac:dyDescent="0.2">
      <c r="A3176" s="39">
        <v>3172</v>
      </c>
      <c r="B3176" s="40" t="s">
        <v>6481</v>
      </c>
      <c r="C3176" s="43" t="s">
        <v>6482</v>
      </c>
      <c r="D3176" s="43" t="s">
        <v>2288</v>
      </c>
      <c r="E3176" s="43" t="s">
        <v>499</v>
      </c>
    </row>
    <row r="3177" spans="1:5" x14ac:dyDescent="0.2">
      <c r="A3177" s="39">
        <v>3173</v>
      </c>
      <c r="B3177" s="40" t="s">
        <v>6483</v>
      </c>
      <c r="C3177" s="43" t="s">
        <v>6484</v>
      </c>
      <c r="D3177" s="43" t="s">
        <v>1403</v>
      </c>
      <c r="E3177" s="43" t="s">
        <v>525</v>
      </c>
    </row>
    <row r="3178" spans="1:5" x14ac:dyDescent="0.2">
      <c r="A3178" s="39">
        <v>3174</v>
      </c>
      <c r="B3178" s="40" t="s">
        <v>6485</v>
      </c>
      <c r="C3178" s="43" t="s">
        <v>6486</v>
      </c>
      <c r="D3178" s="43" t="s">
        <v>6487</v>
      </c>
      <c r="E3178" s="43" t="s">
        <v>481</v>
      </c>
    </row>
    <row r="3179" spans="1:5" x14ac:dyDescent="0.2">
      <c r="A3179" s="39">
        <v>3175</v>
      </c>
      <c r="B3179" s="40" t="s">
        <v>6488</v>
      </c>
      <c r="C3179" s="43" t="s">
        <v>6489</v>
      </c>
      <c r="D3179" s="43" t="s">
        <v>607</v>
      </c>
      <c r="E3179" s="43" t="s">
        <v>547</v>
      </c>
    </row>
    <row r="3180" spans="1:5" x14ac:dyDescent="0.2">
      <c r="A3180" s="39">
        <v>3176</v>
      </c>
      <c r="B3180" s="40" t="s">
        <v>6490</v>
      </c>
      <c r="C3180" s="43" t="s">
        <v>6491</v>
      </c>
      <c r="D3180" s="43" t="s">
        <v>5330</v>
      </c>
      <c r="E3180" s="43" t="s">
        <v>499</v>
      </c>
    </row>
    <row r="3181" spans="1:5" x14ac:dyDescent="0.2">
      <c r="A3181" s="39">
        <v>3177</v>
      </c>
      <c r="B3181" s="40" t="s">
        <v>6492</v>
      </c>
      <c r="C3181" s="43" t="s">
        <v>6493</v>
      </c>
      <c r="D3181" s="43" t="s">
        <v>1153</v>
      </c>
      <c r="E3181" s="43" t="s">
        <v>585</v>
      </c>
    </row>
    <row r="3182" spans="1:5" x14ac:dyDescent="0.2">
      <c r="A3182" s="39">
        <v>3178</v>
      </c>
      <c r="B3182" s="40" t="s">
        <v>6494</v>
      </c>
      <c r="C3182" s="43" t="s">
        <v>6495</v>
      </c>
      <c r="D3182" s="43" t="s">
        <v>2364</v>
      </c>
      <c r="E3182" s="43" t="s">
        <v>481</v>
      </c>
    </row>
    <row r="3183" spans="1:5" x14ac:dyDescent="0.2">
      <c r="A3183" s="39">
        <v>3179</v>
      </c>
      <c r="B3183" s="40" t="s">
        <v>6496</v>
      </c>
      <c r="C3183" s="43" t="s">
        <v>6497</v>
      </c>
      <c r="D3183" s="43" t="s">
        <v>6498</v>
      </c>
      <c r="E3183" s="43" t="s">
        <v>462</v>
      </c>
    </row>
    <row r="3184" spans="1:5" x14ac:dyDescent="0.2">
      <c r="A3184" s="39">
        <v>3180</v>
      </c>
      <c r="B3184" s="40" t="s">
        <v>6499</v>
      </c>
      <c r="C3184" s="43" t="s">
        <v>6500</v>
      </c>
      <c r="D3184" s="43" t="s">
        <v>706</v>
      </c>
      <c r="E3184" s="43" t="s">
        <v>571</v>
      </c>
    </row>
    <row r="3185" spans="1:5" x14ac:dyDescent="0.2">
      <c r="A3185" s="39">
        <v>3181</v>
      </c>
      <c r="B3185" s="40" t="s">
        <v>6501</v>
      </c>
      <c r="C3185" s="43" t="s">
        <v>6502</v>
      </c>
      <c r="D3185" s="43" t="s">
        <v>1126</v>
      </c>
      <c r="E3185" s="43" t="s">
        <v>555</v>
      </c>
    </row>
    <row r="3186" spans="1:5" x14ac:dyDescent="0.2">
      <c r="A3186" s="39">
        <v>3182</v>
      </c>
      <c r="B3186" s="40" t="s">
        <v>6503</v>
      </c>
      <c r="C3186" s="43" t="s">
        <v>6504</v>
      </c>
      <c r="D3186" s="43" t="s">
        <v>3884</v>
      </c>
      <c r="E3186" s="43" t="s">
        <v>525</v>
      </c>
    </row>
    <row r="3187" spans="1:5" x14ac:dyDescent="0.2">
      <c r="A3187" s="39">
        <v>3183</v>
      </c>
      <c r="B3187" s="40" t="s">
        <v>6505</v>
      </c>
      <c r="C3187" s="43" t="s">
        <v>6506</v>
      </c>
      <c r="D3187" s="43" t="s">
        <v>1857</v>
      </c>
      <c r="E3187" s="43" t="s">
        <v>301</v>
      </c>
    </row>
    <row r="3188" spans="1:5" x14ac:dyDescent="0.2">
      <c r="A3188" s="39">
        <v>3184</v>
      </c>
      <c r="B3188" s="40" t="s">
        <v>6507</v>
      </c>
      <c r="C3188" s="43" t="s">
        <v>6508</v>
      </c>
      <c r="D3188" s="43" t="s">
        <v>823</v>
      </c>
      <c r="E3188" s="43" t="s">
        <v>575</v>
      </c>
    </row>
    <row r="3189" spans="1:5" x14ac:dyDescent="0.2">
      <c r="A3189" s="39">
        <v>3185</v>
      </c>
      <c r="B3189" s="40" t="s">
        <v>6509</v>
      </c>
      <c r="C3189" s="43" t="s">
        <v>6510</v>
      </c>
      <c r="D3189" s="43" t="s">
        <v>1153</v>
      </c>
      <c r="E3189" s="43" t="s">
        <v>585</v>
      </c>
    </row>
    <row r="3190" spans="1:5" x14ac:dyDescent="0.2">
      <c r="A3190" s="39">
        <v>3186</v>
      </c>
      <c r="B3190" s="40" t="s">
        <v>6511</v>
      </c>
      <c r="C3190" s="43" t="s">
        <v>6512</v>
      </c>
      <c r="D3190" s="43" t="s">
        <v>385</v>
      </c>
      <c r="E3190" s="43" t="s">
        <v>386</v>
      </c>
    </row>
    <row r="3191" spans="1:5" x14ac:dyDescent="0.2">
      <c r="A3191" s="39">
        <v>3187</v>
      </c>
      <c r="B3191" s="40" t="s">
        <v>6511</v>
      </c>
      <c r="C3191" s="43" t="s">
        <v>6512</v>
      </c>
      <c r="D3191" s="43" t="s">
        <v>385</v>
      </c>
      <c r="E3191" s="43" t="s">
        <v>424</v>
      </c>
    </row>
    <row r="3192" spans="1:5" x14ac:dyDescent="0.2">
      <c r="A3192" s="39">
        <v>3188</v>
      </c>
      <c r="B3192" s="40" t="s">
        <v>6513</v>
      </c>
      <c r="C3192" s="43" t="s">
        <v>6514</v>
      </c>
      <c r="D3192" s="43" t="s">
        <v>385</v>
      </c>
      <c r="E3192" s="43" t="s">
        <v>424</v>
      </c>
    </row>
    <row r="3193" spans="1:5" x14ac:dyDescent="0.2">
      <c r="A3193" s="39">
        <v>3189</v>
      </c>
      <c r="B3193" s="40" t="s">
        <v>6515</v>
      </c>
      <c r="C3193" s="43" t="s">
        <v>6516</v>
      </c>
      <c r="D3193" s="43" t="s">
        <v>2427</v>
      </c>
      <c r="E3193" s="43" t="s">
        <v>409</v>
      </c>
    </row>
    <row r="3194" spans="1:5" x14ac:dyDescent="0.2">
      <c r="A3194" s="39">
        <v>3190</v>
      </c>
      <c r="B3194" s="40" t="s">
        <v>6517</v>
      </c>
      <c r="C3194" s="43" t="s">
        <v>6518</v>
      </c>
      <c r="D3194" s="43" t="s">
        <v>2427</v>
      </c>
      <c r="E3194" s="43" t="s">
        <v>409</v>
      </c>
    </row>
    <row r="3195" spans="1:5" x14ac:dyDescent="0.2">
      <c r="A3195" s="39">
        <v>3191</v>
      </c>
      <c r="B3195" s="40" t="s">
        <v>6519</v>
      </c>
      <c r="C3195" s="43" t="s">
        <v>6520</v>
      </c>
      <c r="D3195" s="43" t="s">
        <v>400</v>
      </c>
      <c r="E3195" s="43" t="s">
        <v>687</v>
      </c>
    </row>
    <row r="3196" spans="1:5" x14ac:dyDescent="0.2">
      <c r="A3196" s="39">
        <v>3192</v>
      </c>
      <c r="B3196" s="40" t="s">
        <v>6521</v>
      </c>
      <c r="C3196" s="43" t="s">
        <v>6522</v>
      </c>
      <c r="D3196" s="43" t="s">
        <v>1303</v>
      </c>
      <c r="E3196" s="43" t="s">
        <v>475</v>
      </c>
    </row>
    <row r="3197" spans="1:5" x14ac:dyDescent="0.2">
      <c r="A3197" s="39">
        <v>3193</v>
      </c>
      <c r="B3197" s="40" t="s">
        <v>6521</v>
      </c>
      <c r="C3197" s="43" t="s">
        <v>6522</v>
      </c>
      <c r="D3197" s="43" t="s">
        <v>1303</v>
      </c>
      <c r="E3197" s="43" t="s">
        <v>466</v>
      </c>
    </row>
    <row r="3198" spans="1:5" x14ac:dyDescent="0.2">
      <c r="A3198" s="39">
        <v>3194</v>
      </c>
      <c r="B3198" s="40" t="s">
        <v>6523</v>
      </c>
      <c r="C3198" s="43" t="s">
        <v>6524</v>
      </c>
      <c r="D3198" s="43" t="s">
        <v>2809</v>
      </c>
      <c r="E3198" s="43" t="s">
        <v>525</v>
      </c>
    </row>
    <row r="3199" spans="1:5" x14ac:dyDescent="0.2">
      <c r="A3199" s="39">
        <v>3195</v>
      </c>
      <c r="B3199" s="40" t="s">
        <v>6525</v>
      </c>
      <c r="C3199" s="43" t="s">
        <v>6526</v>
      </c>
      <c r="D3199" s="43" t="s">
        <v>823</v>
      </c>
      <c r="E3199" s="43" t="s">
        <v>575</v>
      </c>
    </row>
    <row r="3200" spans="1:5" x14ac:dyDescent="0.2">
      <c r="A3200" s="39">
        <v>3196</v>
      </c>
      <c r="B3200" s="40" t="s">
        <v>6527</v>
      </c>
      <c r="C3200" s="43" t="s">
        <v>6528</v>
      </c>
      <c r="D3200" s="43" t="s">
        <v>823</v>
      </c>
      <c r="E3200" s="43" t="s">
        <v>578</v>
      </c>
    </row>
    <row r="3201" spans="1:5" x14ac:dyDescent="0.2">
      <c r="A3201" s="39">
        <v>3197</v>
      </c>
      <c r="B3201" s="40" t="s">
        <v>6529</v>
      </c>
      <c r="C3201" s="43" t="s">
        <v>6530</v>
      </c>
      <c r="D3201" s="43" t="s">
        <v>1862</v>
      </c>
      <c r="E3201" s="43" t="s">
        <v>661</v>
      </c>
    </row>
    <row r="3202" spans="1:5" x14ac:dyDescent="0.2">
      <c r="A3202" s="39">
        <v>3198</v>
      </c>
      <c r="B3202" s="40" t="s">
        <v>6531</v>
      </c>
      <c r="C3202" s="43" t="s">
        <v>6532</v>
      </c>
      <c r="D3202" s="43" t="s">
        <v>1036</v>
      </c>
      <c r="E3202" s="43" t="s">
        <v>512</v>
      </c>
    </row>
    <row r="3203" spans="1:5" x14ac:dyDescent="0.2">
      <c r="A3203" s="39">
        <v>3199</v>
      </c>
      <c r="B3203" s="40" t="s">
        <v>6533</v>
      </c>
      <c r="C3203" s="43" t="s">
        <v>6534</v>
      </c>
      <c r="D3203" s="43" t="s">
        <v>511</v>
      </c>
      <c r="E3203" s="43" t="s">
        <v>297</v>
      </c>
    </row>
    <row r="3204" spans="1:5" x14ac:dyDescent="0.2">
      <c r="A3204" s="39">
        <v>3200</v>
      </c>
      <c r="B3204" s="40" t="s">
        <v>6535</v>
      </c>
      <c r="C3204" s="43" t="s">
        <v>6536</v>
      </c>
      <c r="D3204" s="43" t="s">
        <v>1126</v>
      </c>
      <c r="E3204" s="43" t="s">
        <v>413</v>
      </c>
    </row>
    <row r="3205" spans="1:5" x14ac:dyDescent="0.2">
      <c r="A3205" s="39">
        <v>3201</v>
      </c>
      <c r="B3205" s="40" t="s">
        <v>6537</v>
      </c>
      <c r="C3205" s="43" t="s">
        <v>6538</v>
      </c>
      <c r="D3205" s="43" t="s">
        <v>813</v>
      </c>
      <c r="E3205" s="43" t="s">
        <v>810</v>
      </c>
    </row>
    <row r="3206" spans="1:5" x14ac:dyDescent="0.2">
      <c r="A3206" s="39">
        <v>3202</v>
      </c>
      <c r="B3206" s="40" t="s">
        <v>6539</v>
      </c>
      <c r="C3206" s="43" t="s">
        <v>6540</v>
      </c>
      <c r="D3206" s="43" t="s">
        <v>709</v>
      </c>
      <c r="E3206" s="43" t="s">
        <v>525</v>
      </c>
    </row>
    <row r="3207" spans="1:5" x14ac:dyDescent="0.2">
      <c r="A3207" s="39">
        <v>3203</v>
      </c>
      <c r="B3207" s="40" t="s">
        <v>6541</v>
      </c>
      <c r="C3207" s="43" t="s">
        <v>6542</v>
      </c>
      <c r="D3207" s="43" t="s">
        <v>6543</v>
      </c>
      <c r="E3207" s="43" t="s">
        <v>298</v>
      </c>
    </row>
    <row r="3208" spans="1:5" x14ac:dyDescent="0.2">
      <c r="A3208" s="39">
        <v>3204</v>
      </c>
      <c r="B3208" s="40" t="s">
        <v>6544</v>
      </c>
      <c r="C3208" s="43" t="s">
        <v>6545</v>
      </c>
      <c r="D3208" s="43" t="s">
        <v>1547</v>
      </c>
      <c r="E3208" s="43" t="s">
        <v>966</v>
      </c>
    </row>
    <row r="3209" spans="1:5" x14ac:dyDescent="0.2">
      <c r="A3209" s="39">
        <v>3205</v>
      </c>
      <c r="B3209" s="40" t="s">
        <v>6546</v>
      </c>
      <c r="C3209" s="43" t="s">
        <v>6547</v>
      </c>
      <c r="D3209" s="43" t="s">
        <v>4560</v>
      </c>
      <c r="E3209" s="43" t="s">
        <v>739</v>
      </c>
    </row>
    <row r="3210" spans="1:5" x14ac:dyDescent="0.2">
      <c r="A3210" s="39">
        <v>3206</v>
      </c>
      <c r="B3210" s="40" t="s">
        <v>6548</v>
      </c>
      <c r="C3210" s="43" t="s">
        <v>6549</v>
      </c>
      <c r="D3210" s="43" t="s">
        <v>977</v>
      </c>
      <c r="E3210" s="43" t="s">
        <v>297</v>
      </c>
    </row>
    <row r="3211" spans="1:5" x14ac:dyDescent="0.2">
      <c r="A3211" s="39">
        <v>3207</v>
      </c>
      <c r="B3211" s="40" t="s">
        <v>6550</v>
      </c>
      <c r="C3211" s="43" t="s">
        <v>6551</v>
      </c>
      <c r="D3211" s="43" t="s">
        <v>540</v>
      </c>
      <c r="E3211" s="43" t="s">
        <v>541</v>
      </c>
    </row>
    <row r="3212" spans="1:5" x14ac:dyDescent="0.2">
      <c r="A3212" s="39">
        <v>3208</v>
      </c>
      <c r="B3212" s="40" t="s">
        <v>6552</v>
      </c>
      <c r="C3212" s="43" t="s">
        <v>6553</v>
      </c>
      <c r="D3212" s="43" t="s">
        <v>6554</v>
      </c>
      <c r="E3212" s="43" t="s">
        <v>376</v>
      </c>
    </row>
    <row r="3213" spans="1:5" x14ac:dyDescent="0.2">
      <c r="A3213" s="39">
        <v>3209</v>
      </c>
      <c r="B3213" s="40" t="s">
        <v>6555</v>
      </c>
      <c r="C3213" s="43" t="s">
        <v>6556</v>
      </c>
      <c r="D3213" s="43" t="s">
        <v>943</v>
      </c>
      <c r="E3213" s="43" t="s">
        <v>694</v>
      </c>
    </row>
    <row r="3214" spans="1:5" x14ac:dyDescent="0.2">
      <c r="A3214" s="39">
        <v>3210</v>
      </c>
      <c r="B3214" s="40" t="s">
        <v>6557</v>
      </c>
      <c r="C3214" s="43" t="s">
        <v>6558</v>
      </c>
      <c r="D3214" s="43" t="s">
        <v>943</v>
      </c>
      <c r="E3214" s="43" t="s">
        <v>694</v>
      </c>
    </row>
    <row r="3215" spans="1:5" x14ac:dyDescent="0.2">
      <c r="A3215" s="39">
        <v>3211</v>
      </c>
      <c r="B3215" s="40" t="s">
        <v>6559</v>
      </c>
      <c r="C3215" s="43" t="s">
        <v>6560</v>
      </c>
      <c r="D3215" s="43" t="s">
        <v>703</v>
      </c>
      <c r="E3215" s="43" t="s">
        <v>475</v>
      </c>
    </row>
    <row r="3216" spans="1:5" x14ac:dyDescent="0.2">
      <c r="A3216" s="39">
        <v>3212</v>
      </c>
      <c r="B3216" s="40" t="s">
        <v>6561</v>
      </c>
      <c r="C3216" s="43" t="s">
        <v>6562</v>
      </c>
      <c r="D3216" s="43" t="s">
        <v>703</v>
      </c>
      <c r="E3216" s="43" t="s">
        <v>475</v>
      </c>
    </row>
    <row r="3217" spans="1:5" x14ac:dyDescent="0.2">
      <c r="A3217" s="39">
        <v>3213</v>
      </c>
      <c r="B3217" s="40" t="s">
        <v>6561</v>
      </c>
      <c r="C3217" s="43" t="s">
        <v>6562</v>
      </c>
      <c r="D3217" s="43" t="s">
        <v>703</v>
      </c>
      <c r="E3217" s="43" t="s">
        <v>753</v>
      </c>
    </row>
    <row r="3218" spans="1:5" x14ac:dyDescent="0.2">
      <c r="A3218" s="39">
        <v>3214</v>
      </c>
      <c r="B3218" s="40" t="s">
        <v>6563</v>
      </c>
      <c r="C3218" s="43" t="s">
        <v>6564</v>
      </c>
      <c r="D3218" s="43" t="s">
        <v>3216</v>
      </c>
      <c r="E3218" s="43" t="s">
        <v>661</v>
      </c>
    </row>
    <row r="3219" spans="1:5" x14ac:dyDescent="0.2">
      <c r="A3219" s="39">
        <v>3215</v>
      </c>
      <c r="B3219" s="40" t="s">
        <v>6565</v>
      </c>
      <c r="C3219" s="43" t="s">
        <v>6566</v>
      </c>
      <c r="D3219" s="43" t="s">
        <v>531</v>
      </c>
      <c r="E3219" s="43" t="s">
        <v>301</v>
      </c>
    </row>
    <row r="3220" spans="1:5" x14ac:dyDescent="0.2">
      <c r="A3220" s="39">
        <v>3216</v>
      </c>
      <c r="B3220" s="40" t="s">
        <v>6567</v>
      </c>
      <c r="C3220" s="43" t="s">
        <v>6568</v>
      </c>
      <c r="D3220" s="43" t="s">
        <v>1153</v>
      </c>
      <c r="E3220" s="43" t="s">
        <v>584</v>
      </c>
    </row>
    <row r="3221" spans="1:5" x14ac:dyDescent="0.2">
      <c r="A3221" s="39">
        <v>3217</v>
      </c>
      <c r="B3221" s="40" t="s">
        <v>6567</v>
      </c>
      <c r="C3221" s="43" t="s">
        <v>6568</v>
      </c>
      <c r="D3221" s="43" t="s">
        <v>1153</v>
      </c>
      <c r="E3221" s="43" t="s">
        <v>585</v>
      </c>
    </row>
    <row r="3222" spans="1:5" x14ac:dyDescent="0.2">
      <c r="A3222" s="39">
        <v>3218</v>
      </c>
      <c r="B3222" s="40" t="s">
        <v>6569</v>
      </c>
      <c r="C3222" s="43" t="s">
        <v>6570</v>
      </c>
      <c r="D3222" s="43" t="s">
        <v>2809</v>
      </c>
      <c r="E3222" s="43" t="s">
        <v>525</v>
      </c>
    </row>
    <row r="3223" spans="1:5" x14ac:dyDescent="0.2">
      <c r="A3223" s="39">
        <v>3219</v>
      </c>
      <c r="B3223" s="40" t="s">
        <v>6571</v>
      </c>
      <c r="C3223" s="43" t="s">
        <v>6572</v>
      </c>
      <c r="D3223" s="43" t="s">
        <v>6573</v>
      </c>
      <c r="E3223" s="43" t="s">
        <v>585</v>
      </c>
    </row>
    <row r="3224" spans="1:5" x14ac:dyDescent="0.2">
      <c r="A3224" s="39">
        <v>3220</v>
      </c>
      <c r="B3224" s="40" t="s">
        <v>6574</v>
      </c>
      <c r="C3224" s="43" t="s">
        <v>6575</v>
      </c>
      <c r="D3224" s="43" t="s">
        <v>1153</v>
      </c>
      <c r="E3224" s="43" t="s">
        <v>585</v>
      </c>
    </row>
    <row r="3225" spans="1:5" x14ac:dyDescent="0.2">
      <c r="A3225" s="39">
        <v>3221</v>
      </c>
      <c r="B3225" s="40" t="s">
        <v>6576</v>
      </c>
      <c r="C3225" s="43" t="s">
        <v>6577</v>
      </c>
      <c r="D3225" s="43" t="s">
        <v>1153</v>
      </c>
      <c r="E3225" s="43" t="s">
        <v>585</v>
      </c>
    </row>
    <row r="3226" spans="1:5" x14ac:dyDescent="0.2">
      <c r="A3226" s="39">
        <v>3222</v>
      </c>
      <c r="B3226" s="40" t="s">
        <v>6578</v>
      </c>
      <c r="C3226" s="43" t="s">
        <v>6579</v>
      </c>
      <c r="D3226" s="43" t="s">
        <v>1153</v>
      </c>
      <c r="E3226" s="43" t="s">
        <v>585</v>
      </c>
    </row>
    <row r="3227" spans="1:5" x14ac:dyDescent="0.2">
      <c r="A3227" s="39">
        <v>3223</v>
      </c>
      <c r="B3227" s="40" t="s">
        <v>6580</v>
      </c>
      <c r="C3227" s="43" t="s">
        <v>6581</v>
      </c>
      <c r="D3227" s="43" t="s">
        <v>727</v>
      </c>
      <c r="E3227" s="43" t="s">
        <v>466</v>
      </c>
    </row>
    <row r="3228" spans="1:5" x14ac:dyDescent="0.2">
      <c r="A3228" s="39">
        <v>3224</v>
      </c>
      <c r="B3228" s="40" t="s">
        <v>6582</v>
      </c>
      <c r="C3228" s="43" t="s">
        <v>6583</v>
      </c>
      <c r="D3228" s="43" t="s">
        <v>1156</v>
      </c>
      <c r="E3228" s="43" t="s">
        <v>753</v>
      </c>
    </row>
    <row r="3229" spans="1:5" x14ac:dyDescent="0.2">
      <c r="A3229" s="39">
        <v>3225</v>
      </c>
      <c r="B3229" s="40" t="s">
        <v>6584</v>
      </c>
      <c r="C3229" s="43" t="s">
        <v>6585</v>
      </c>
      <c r="D3229" s="43" t="s">
        <v>5939</v>
      </c>
      <c r="E3229" s="43" t="s">
        <v>905</v>
      </c>
    </row>
    <row r="3230" spans="1:5" x14ac:dyDescent="0.2">
      <c r="A3230" s="39">
        <v>3226</v>
      </c>
      <c r="B3230" s="40" t="s">
        <v>6586</v>
      </c>
      <c r="C3230" s="43" t="s">
        <v>6587</v>
      </c>
      <c r="D3230" s="43" t="s">
        <v>5939</v>
      </c>
      <c r="E3230" s="43" t="s">
        <v>905</v>
      </c>
    </row>
    <row r="3231" spans="1:5" x14ac:dyDescent="0.2">
      <c r="A3231" s="39">
        <v>3227</v>
      </c>
      <c r="B3231" s="40" t="s">
        <v>6588</v>
      </c>
      <c r="C3231" s="43" t="s">
        <v>6589</v>
      </c>
      <c r="D3231" s="43" t="s">
        <v>2025</v>
      </c>
      <c r="E3231" s="43" t="s">
        <v>739</v>
      </c>
    </row>
    <row r="3232" spans="1:5" x14ac:dyDescent="0.2">
      <c r="A3232" s="39">
        <v>3228</v>
      </c>
      <c r="B3232" s="40" t="s">
        <v>6588</v>
      </c>
      <c r="C3232" s="43" t="s">
        <v>6589</v>
      </c>
      <c r="D3232" s="43" t="s">
        <v>2025</v>
      </c>
      <c r="E3232" s="43" t="s">
        <v>296</v>
      </c>
    </row>
    <row r="3233" spans="1:5" x14ac:dyDescent="0.2">
      <c r="A3233" s="39">
        <v>3229</v>
      </c>
      <c r="B3233" s="40" t="s">
        <v>6590</v>
      </c>
      <c r="C3233" s="43" t="s">
        <v>6591</v>
      </c>
      <c r="D3233" s="43" t="s">
        <v>4560</v>
      </c>
      <c r="E3233" s="43" t="s">
        <v>739</v>
      </c>
    </row>
    <row r="3234" spans="1:5" x14ac:dyDescent="0.2">
      <c r="A3234" s="39">
        <v>3230</v>
      </c>
      <c r="B3234" s="40" t="s">
        <v>6592</v>
      </c>
      <c r="C3234" s="43" t="s">
        <v>6593</v>
      </c>
      <c r="D3234" s="43" t="s">
        <v>2669</v>
      </c>
      <c r="E3234" s="43" t="s">
        <v>409</v>
      </c>
    </row>
    <row r="3235" spans="1:5" x14ac:dyDescent="0.2">
      <c r="A3235" s="39">
        <v>3231</v>
      </c>
      <c r="B3235" s="40" t="s">
        <v>6594</v>
      </c>
      <c r="C3235" s="43" t="s">
        <v>6595</v>
      </c>
      <c r="D3235" s="43" t="s">
        <v>1082</v>
      </c>
      <c r="E3235" s="43" t="s">
        <v>694</v>
      </c>
    </row>
    <row r="3236" spans="1:5" x14ac:dyDescent="0.2">
      <c r="A3236" s="39">
        <v>3232</v>
      </c>
      <c r="B3236" s="40" t="s">
        <v>6596</v>
      </c>
      <c r="C3236" s="43" t="s">
        <v>6597</v>
      </c>
      <c r="D3236" s="43" t="s">
        <v>1082</v>
      </c>
      <c r="E3236" s="43" t="s">
        <v>694</v>
      </c>
    </row>
    <row r="3237" spans="1:5" x14ac:dyDescent="0.2">
      <c r="A3237" s="39">
        <v>3233</v>
      </c>
      <c r="B3237" s="40" t="s">
        <v>6598</v>
      </c>
      <c r="C3237" s="43" t="s">
        <v>6599</v>
      </c>
      <c r="D3237" s="43" t="s">
        <v>404</v>
      </c>
      <c r="E3237" s="43" t="s">
        <v>405</v>
      </c>
    </row>
    <row r="3238" spans="1:5" x14ac:dyDescent="0.2">
      <c r="A3238" s="39">
        <v>3234</v>
      </c>
      <c r="B3238" s="40" t="s">
        <v>6598</v>
      </c>
      <c r="C3238" s="43" t="s">
        <v>6599</v>
      </c>
      <c r="D3238" s="43" t="s">
        <v>404</v>
      </c>
      <c r="E3238" s="43" t="s">
        <v>508</v>
      </c>
    </row>
    <row r="3239" spans="1:5" x14ac:dyDescent="0.2">
      <c r="A3239" s="39">
        <v>3235</v>
      </c>
      <c r="B3239" s="40" t="s">
        <v>6600</v>
      </c>
      <c r="C3239" s="43" t="s">
        <v>6601</v>
      </c>
      <c r="D3239" s="43" t="s">
        <v>1105</v>
      </c>
      <c r="E3239" s="43" t="s">
        <v>298</v>
      </c>
    </row>
    <row r="3240" spans="1:5" x14ac:dyDescent="0.2">
      <c r="A3240" s="39">
        <v>3236</v>
      </c>
      <c r="B3240" s="40" t="s">
        <v>6602</v>
      </c>
      <c r="C3240" s="43" t="s">
        <v>6603</v>
      </c>
      <c r="D3240" s="43" t="s">
        <v>4274</v>
      </c>
      <c r="E3240" s="43" t="s">
        <v>731</v>
      </c>
    </row>
    <row r="3241" spans="1:5" x14ac:dyDescent="0.2">
      <c r="A3241" s="39">
        <v>3237</v>
      </c>
      <c r="B3241" s="40" t="s">
        <v>6604</v>
      </c>
      <c r="C3241" s="43" t="s">
        <v>6605</v>
      </c>
      <c r="D3241" s="43" t="s">
        <v>868</v>
      </c>
      <c r="E3241" s="43" t="s">
        <v>308</v>
      </c>
    </row>
    <row r="3242" spans="1:5" x14ac:dyDescent="0.2">
      <c r="A3242" s="39">
        <v>3238</v>
      </c>
      <c r="B3242" s="40" t="s">
        <v>6606</v>
      </c>
      <c r="C3242" s="43" t="s">
        <v>6607</v>
      </c>
      <c r="D3242" s="43" t="s">
        <v>2171</v>
      </c>
      <c r="E3242" s="43" t="s">
        <v>731</v>
      </c>
    </row>
    <row r="3243" spans="1:5" x14ac:dyDescent="0.2">
      <c r="A3243" s="39">
        <v>3239</v>
      </c>
      <c r="B3243" s="40" t="s">
        <v>6608</v>
      </c>
      <c r="C3243" s="43" t="s">
        <v>6609</v>
      </c>
      <c r="D3243" s="43" t="s">
        <v>1146</v>
      </c>
      <c r="E3243" s="43" t="s">
        <v>289</v>
      </c>
    </row>
    <row r="3244" spans="1:5" x14ac:dyDescent="0.2">
      <c r="A3244" s="39">
        <v>3240</v>
      </c>
      <c r="B3244" s="40" t="s">
        <v>6610</v>
      </c>
      <c r="C3244" s="43" t="s">
        <v>6611</v>
      </c>
      <c r="D3244" s="43" t="s">
        <v>2011</v>
      </c>
      <c r="E3244" s="43" t="s">
        <v>466</v>
      </c>
    </row>
    <row r="3245" spans="1:5" x14ac:dyDescent="0.2">
      <c r="A3245" s="39">
        <v>3241</v>
      </c>
      <c r="B3245" s="40" t="s">
        <v>6612</v>
      </c>
      <c r="C3245" s="43" t="s">
        <v>6613</v>
      </c>
      <c r="D3245" s="43" t="s">
        <v>412</v>
      </c>
      <c r="E3245" s="43" t="s">
        <v>413</v>
      </c>
    </row>
    <row r="3246" spans="1:5" x14ac:dyDescent="0.2">
      <c r="A3246" s="39">
        <v>3242</v>
      </c>
      <c r="B3246" s="40" t="s">
        <v>6614</v>
      </c>
      <c r="C3246" s="43" t="s">
        <v>6615</v>
      </c>
      <c r="D3246" s="43" t="s">
        <v>1187</v>
      </c>
      <c r="E3246" s="43" t="s">
        <v>386</v>
      </c>
    </row>
    <row r="3247" spans="1:5" x14ac:dyDescent="0.2">
      <c r="A3247" s="39">
        <v>3243</v>
      </c>
      <c r="B3247" s="40" t="s">
        <v>6616</v>
      </c>
      <c r="C3247" s="43" t="s">
        <v>6617</v>
      </c>
      <c r="D3247" s="43" t="s">
        <v>1293</v>
      </c>
      <c r="E3247" s="43" t="s">
        <v>386</v>
      </c>
    </row>
    <row r="3248" spans="1:5" x14ac:dyDescent="0.2">
      <c r="A3248" s="39">
        <v>3244</v>
      </c>
      <c r="B3248" s="40" t="s">
        <v>6618</v>
      </c>
      <c r="C3248" s="43" t="s">
        <v>6619</v>
      </c>
      <c r="D3248" s="43" t="s">
        <v>1293</v>
      </c>
      <c r="E3248" s="43" t="s">
        <v>386</v>
      </c>
    </row>
    <row r="3249" spans="1:5" x14ac:dyDescent="0.2">
      <c r="A3249" s="39">
        <v>3245</v>
      </c>
      <c r="B3249" s="40" t="s">
        <v>6620</v>
      </c>
      <c r="C3249" s="43" t="s">
        <v>6621</v>
      </c>
      <c r="D3249" s="43" t="s">
        <v>558</v>
      </c>
      <c r="E3249" s="43" t="s">
        <v>559</v>
      </c>
    </row>
    <row r="3250" spans="1:5" x14ac:dyDescent="0.2">
      <c r="A3250" s="39">
        <v>3246</v>
      </c>
      <c r="B3250" s="40" t="s">
        <v>6622</v>
      </c>
      <c r="C3250" s="43" t="s">
        <v>6623</v>
      </c>
      <c r="D3250" s="43" t="s">
        <v>6624</v>
      </c>
      <c r="E3250" s="43" t="s">
        <v>300</v>
      </c>
    </row>
    <row r="3251" spans="1:5" x14ac:dyDescent="0.2">
      <c r="A3251" s="39">
        <v>3247</v>
      </c>
      <c r="B3251" s="40" t="s">
        <v>6625</v>
      </c>
      <c r="C3251" s="43" t="s">
        <v>6626</v>
      </c>
      <c r="D3251" s="43" t="s">
        <v>6624</v>
      </c>
      <c r="E3251" s="43" t="s">
        <v>613</v>
      </c>
    </row>
    <row r="3252" spans="1:5" x14ac:dyDescent="0.2">
      <c r="A3252" s="39">
        <v>3248</v>
      </c>
      <c r="B3252" s="40" t="s">
        <v>6627</v>
      </c>
      <c r="C3252" s="43" t="s">
        <v>6628</v>
      </c>
      <c r="D3252" s="43" t="s">
        <v>5488</v>
      </c>
      <c r="E3252" s="43" t="s">
        <v>300</v>
      </c>
    </row>
    <row r="3253" spans="1:5" x14ac:dyDescent="0.2">
      <c r="A3253" s="39">
        <v>3249</v>
      </c>
      <c r="B3253" s="40" t="s">
        <v>6629</v>
      </c>
      <c r="C3253" s="43" t="s">
        <v>6630</v>
      </c>
      <c r="D3253" s="43" t="s">
        <v>5488</v>
      </c>
      <c r="E3253" s="43" t="s">
        <v>310</v>
      </c>
    </row>
    <row r="3254" spans="1:5" x14ac:dyDescent="0.2">
      <c r="A3254" s="39">
        <v>3250</v>
      </c>
      <c r="B3254" s="40" t="s">
        <v>6631</v>
      </c>
      <c r="C3254" s="43" t="s">
        <v>6632</v>
      </c>
      <c r="D3254" s="43" t="s">
        <v>1156</v>
      </c>
      <c r="E3254" s="43" t="s">
        <v>753</v>
      </c>
    </row>
    <row r="3255" spans="1:5" x14ac:dyDescent="0.2">
      <c r="A3255" s="39">
        <v>3251</v>
      </c>
      <c r="B3255" s="40" t="s">
        <v>6633</v>
      </c>
      <c r="C3255" s="43" t="s">
        <v>6634</v>
      </c>
      <c r="D3255" s="43" t="s">
        <v>690</v>
      </c>
      <c r="E3255" s="43" t="s">
        <v>584</v>
      </c>
    </row>
    <row r="3256" spans="1:5" x14ac:dyDescent="0.2">
      <c r="A3256" s="39">
        <v>3252</v>
      </c>
      <c r="B3256" s="40" t="s">
        <v>6635</v>
      </c>
      <c r="C3256" s="43" t="s">
        <v>6636</v>
      </c>
      <c r="D3256" s="43" t="s">
        <v>400</v>
      </c>
      <c r="E3256" s="43" t="s">
        <v>401</v>
      </c>
    </row>
    <row r="3257" spans="1:5" x14ac:dyDescent="0.2">
      <c r="A3257" s="39">
        <v>3253</v>
      </c>
      <c r="B3257" s="40" t="s">
        <v>6635</v>
      </c>
      <c r="C3257" s="43" t="s">
        <v>6636</v>
      </c>
      <c r="D3257" s="43" t="s">
        <v>400</v>
      </c>
      <c r="E3257" s="43" t="s">
        <v>687</v>
      </c>
    </row>
    <row r="3258" spans="1:5" x14ac:dyDescent="0.2">
      <c r="A3258" s="39">
        <v>3254</v>
      </c>
      <c r="B3258" s="40" t="s">
        <v>6637</v>
      </c>
      <c r="C3258" s="43" t="s">
        <v>6638</v>
      </c>
      <c r="D3258" s="43" t="s">
        <v>667</v>
      </c>
      <c r="E3258" s="43" t="s">
        <v>508</v>
      </c>
    </row>
    <row r="3259" spans="1:5" x14ac:dyDescent="0.2">
      <c r="A3259" s="39">
        <v>3255</v>
      </c>
      <c r="B3259" s="40" t="s">
        <v>6639</v>
      </c>
      <c r="C3259" s="43" t="s">
        <v>6640</v>
      </c>
      <c r="D3259" s="43" t="s">
        <v>498</v>
      </c>
      <c r="E3259" s="43" t="s">
        <v>308</v>
      </c>
    </row>
    <row r="3260" spans="1:5" x14ac:dyDescent="0.2">
      <c r="A3260" s="39">
        <v>3256</v>
      </c>
      <c r="B3260" s="40" t="s">
        <v>6641</v>
      </c>
      <c r="C3260" s="43" t="s">
        <v>6642</v>
      </c>
      <c r="D3260" s="43" t="s">
        <v>2271</v>
      </c>
      <c r="E3260" s="43" t="s">
        <v>466</v>
      </c>
    </row>
    <row r="3261" spans="1:5" x14ac:dyDescent="0.2">
      <c r="A3261" s="39">
        <v>3257</v>
      </c>
      <c r="B3261" s="40" t="s">
        <v>6641</v>
      </c>
      <c r="C3261" s="43" t="s">
        <v>6642</v>
      </c>
      <c r="D3261" s="43" t="s">
        <v>2271</v>
      </c>
      <c r="E3261" s="43" t="s">
        <v>467</v>
      </c>
    </row>
    <row r="3262" spans="1:5" x14ac:dyDescent="0.2">
      <c r="A3262" s="39">
        <v>3258</v>
      </c>
      <c r="B3262" s="40" t="s">
        <v>6643</v>
      </c>
      <c r="C3262" s="43" t="s">
        <v>6644</v>
      </c>
      <c r="D3262" s="43" t="s">
        <v>703</v>
      </c>
      <c r="E3262" s="43" t="s">
        <v>475</v>
      </c>
    </row>
    <row r="3263" spans="1:5" x14ac:dyDescent="0.2">
      <c r="A3263" s="39">
        <v>3259</v>
      </c>
      <c r="B3263" s="40" t="s">
        <v>6645</v>
      </c>
      <c r="C3263" s="43" t="s">
        <v>6646</v>
      </c>
      <c r="D3263" s="43" t="s">
        <v>2146</v>
      </c>
      <c r="E3263" s="43" t="s">
        <v>466</v>
      </c>
    </row>
    <row r="3264" spans="1:5" x14ac:dyDescent="0.2">
      <c r="A3264" s="39">
        <v>3260</v>
      </c>
      <c r="B3264" s="40" t="s">
        <v>6647</v>
      </c>
      <c r="C3264" s="43" t="s">
        <v>6648</v>
      </c>
      <c r="D3264" s="43" t="s">
        <v>1126</v>
      </c>
      <c r="E3264" s="43" t="s">
        <v>555</v>
      </c>
    </row>
    <row r="3265" spans="1:5" x14ac:dyDescent="0.2">
      <c r="A3265" s="39">
        <v>3261</v>
      </c>
      <c r="B3265" s="40" t="s">
        <v>6647</v>
      </c>
      <c r="C3265" s="43" t="s">
        <v>6648</v>
      </c>
      <c r="D3265" s="43" t="s">
        <v>1126</v>
      </c>
      <c r="E3265" s="43" t="s">
        <v>575</v>
      </c>
    </row>
    <row r="3266" spans="1:5" x14ac:dyDescent="0.2">
      <c r="A3266" s="39">
        <v>3262</v>
      </c>
      <c r="B3266" s="40" t="s">
        <v>6649</v>
      </c>
      <c r="C3266" s="43" t="s">
        <v>6650</v>
      </c>
      <c r="D3266" s="43" t="s">
        <v>4274</v>
      </c>
      <c r="E3266" s="43" t="s">
        <v>731</v>
      </c>
    </row>
    <row r="3267" spans="1:5" x14ac:dyDescent="0.2">
      <c r="A3267" s="39">
        <v>3263</v>
      </c>
      <c r="B3267" s="40" t="s">
        <v>6651</v>
      </c>
      <c r="C3267" s="43" t="s">
        <v>6652</v>
      </c>
      <c r="D3267" s="43" t="s">
        <v>4274</v>
      </c>
      <c r="E3267" s="43" t="s">
        <v>731</v>
      </c>
    </row>
    <row r="3268" spans="1:5" x14ac:dyDescent="0.2">
      <c r="A3268" s="39">
        <v>3264</v>
      </c>
      <c r="B3268" s="40" t="s">
        <v>6653</v>
      </c>
      <c r="C3268" s="43" t="s">
        <v>6654</v>
      </c>
      <c r="D3268" s="43" t="s">
        <v>796</v>
      </c>
      <c r="E3268" s="43" t="s">
        <v>731</v>
      </c>
    </row>
    <row r="3269" spans="1:5" x14ac:dyDescent="0.2">
      <c r="A3269" s="39">
        <v>3265</v>
      </c>
      <c r="B3269" s="40" t="s">
        <v>6655</v>
      </c>
      <c r="C3269" s="43" t="s">
        <v>6656</v>
      </c>
      <c r="D3269" s="43" t="s">
        <v>1422</v>
      </c>
      <c r="E3269" s="43" t="s">
        <v>424</v>
      </c>
    </row>
    <row r="3270" spans="1:5" x14ac:dyDescent="0.2">
      <c r="A3270" s="39">
        <v>3266</v>
      </c>
      <c r="B3270" s="40" t="s">
        <v>6657</v>
      </c>
      <c r="C3270" s="43" t="s">
        <v>6658</v>
      </c>
      <c r="D3270" s="43" t="s">
        <v>1356</v>
      </c>
      <c r="E3270" s="43" t="s">
        <v>661</v>
      </c>
    </row>
    <row r="3271" spans="1:5" x14ac:dyDescent="0.2">
      <c r="A3271" s="39">
        <v>3267</v>
      </c>
      <c r="B3271" s="40" t="s">
        <v>6659</v>
      </c>
      <c r="C3271" s="43" t="s">
        <v>6660</v>
      </c>
      <c r="D3271" s="43" t="s">
        <v>709</v>
      </c>
      <c r="E3271" s="43" t="s">
        <v>525</v>
      </c>
    </row>
    <row r="3272" spans="1:5" x14ac:dyDescent="0.2">
      <c r="A3272" s="39">
        <v>3268</v>
      </c>
      <c r="B3272" s="40" t="s">
        <v>6661</v>
      </c>
      <c r="C3272" s="43" t="s">
        <v>6662</v>
      </c>
      <c r="D3272" s="43" t="s">
        <v>926</v>
      </c>
      <c r="E3272" s="43" t="s">
        <v>508</v>
      </c>
    </row>
    <row r="3273" spans="1:5" x14ac:dyDescent="0.2">
      <c r="A3273" s="39">
        <v>3269</v>
      </c>
      <c r="B3273" s="40" t="s">
        <v>6663</v>
      </c>
      <c r="C3273" s="43" t="s">
        <v>6664</v>
      </c>
      <c r="D3273" s="43" t="s">
        <v>635</v>
      </c>
      <c r="E3273" s="43" t="s">
        <v>306</v>
      </c>
    </row>
    <row r="3274" spans="1:5" x14ac:dyDescent="0.2">
      <c r="A3274" s="39">
        <v>3270</v>
      </c>
      <c r="B3274" s="40" t="s">
        <v>6665</v>
      </c>
      <c r="C3274" s="43" t="s">
        <v>6666</v>
      </c>
      <c r="D3274" s="43" t="s">
        <v>6667</v>
      </c>
      <c r="E3274" s="43" t="s">
        <v>305</v>
      </c>
    </row>
    <row r="3275" spans="1:5" x14ac:dyDescent="0.2">
      <c r="A3275" s="39">
        <v>3271</v>
      </c>
      <c r="B3275" s="40" t="s">
        <v>6668</v>
      </c>
      <c r="C3275" s="43" t="s">
        <v>6669</v>
      </c>
      <c r="D3275" s="43" t="s">
        <v>6667</v>
      </c>
      <c r="E3275" s="43" t="s">
        <v>305</v>
      </c>
    </row>
    <row r="3276" spans="1:5" x14ac:dyDescent="0.2">
      <c r="A3276" s="39">
        <v>3272</v>
      </c>
      <c r="B3276" s="40" t="s">
        <v>6670</v>
      </c>
      <c r="C3276" s="43" t="s">
        <v>6671</v>
      </c>
      <c r="D3276" s="43" t="s">
        <v>993</v>
      </c>
      <c r="E3276" s="43" t="s">
        <v>613</v>
      </c>
    </row>
    <row r="3277" spans="1:5" x14ac:dyDescent="0.2">
      <c r="A3277" s="39">
        <v>3273</v>
      </c>
      <c r="B3277" s="40" t="s">
        <v>6672</v>
      </c>
      <c r="C3277" s="43" t="s">
        <v>6673</v>
      </c>
      <c r="D3277" s="43" t="s">
        <v>519</v>
      </c>
      <c r="E3277" s="43" t="s">
        <v>397</v>
      </c>
    </row>
    <row r="3278" spans="1:5" x14ac:dyDescent="0.2">
      <c r="A3278" s="39">
        <v>3274</v>
      </c>
      <c r="B3278" s="40" t="s">
        <v>6674</v>
      </c>
      <c r="C3278" s="43" t="s">
        <v>6675</v>
      </c>
      <c r="D3278" s="43" t="s">
        <v>2744</v>
      </c>
      <c r="E3278" s="43" t="s">
        <v>575</v>
      </c>
    </row>
    <row r="3279" spans="1:5" x14ac:dyDescent="0.2">
      <c r="A3279" s="39">
        <v>3275</v>
      </c>
      <c r="B3279" s="40" t="s">
        <v>6674</v>
      </c>
      <c r="C3279" s="43" t="s">
        <v>6675</v>
      </c>
      <c r="D3279" s="43" t="s">
        <v>2744</v>
      </c>
      <c r="E3279" s="43" t="s">
        <v>508</v>
      </c>
    </row>
    <row r="3280" spans="1:5" x14ac:dyDescent="0.2">
      <c r="A3280" s="39">
        <v>3276</v>
      </c>
      <c r="B3280" s="40" t="s">
        <v>6676</v>
      </c>
      <c r="C3280" s="43" t="s">
        <v>6677</v>
      </c>
      <c r="D3280" s="43" t="s">
        <v>400</v>
      </c>
      <c r="E3280" s="43" t="s">
        <v>401</v>
      </c>
    </row>
    <row r="3281" spans="1:5" x14ac:dyDescent="0.2">
      <c r="A3281" s="39">
        <v>3277</v>
      </c>
      <c r="B3281" s="40" t="s">
        <v>6676</v>
      </c>
      <c r="C3281" s="43" t="s">
        <v>6677</v>
      </c>
      <c r="D3281" s="43" t="s">
        <v>400</v>
      </c>
      <c r="E3281" s="43" t="s">
        <v>471</v>
      </c>
    </row>
    <row r="3282" spans="1:5" x14ac:dyDescent="0.2">
      <c r="A3282" s="39">
        <v>3278</v>
      </c>
      <c r="B3282" s="40" t="s">
        <v>6676</v>
      </c>
      <c r="C3282" s="43" t="s">
        <v>6677</v>
      </c>
      <c r="D3282" s="43" t="s">
        <v>400</v>
      </c>
      <c r="E3282" s="43" t="s">
        <v>687</v>
      </c>
    </row>
    <row r="3283" spans="1:5" x14ac:dyDescent="0.2">
      <c r="A3283" s="39">
        <v>3279</v>
      </c>
      <c r="B3283" s="40" t="s">
        <v>6678</v>
      </c>
      <c r="C3283" s="43" t="s">
        <v>6679</v>
      </c>
      <c r="D3283" s="43" t="s">
        <v>6680</v>
      </c>
      <c r="E3283" s="43" t="s">
        <v>613</v>
      </c>
    </row>
    <row r="3284" spans="1:5" x14ac:dyDescent="0.2">
      <c r="A3284" s="39">
        <v>3280</v>
      </c>
      <c r="B3284" s="40" t="s">
        <v>6681</v>
      </c>
      <c r="C3284" s="43" t="s">
        <v>6682</v>
      </c>
      <c r="D3284" s="43" t="s">
        <v>416</v>
      </c>
      <c r="E3284" s="43" t="s">
        <v>499</v>
      </c>
    </row>
    <row r="3285" spans="1:5" x14ac:dyDescent="0.2">
      <c r="A3285" s="39">
        <v>3281</v>
      </c>
      <c r="B3285" s="40" t="s">
        <v>6683</v>
      </c>
      <c r="C3285" s="43" t="s">
        <v>6684</v>
      </c>
      <c r="D3285" s="43" t="s">
        <v>1273</v>
      </c>
      <c r="E3285" s="43" t="s">
        <v>303</v>
      </c>
    </row>
    <row r="3286" spans="1:5" x14ac:dyDescent="0.2">
      <c r="A3286" s="39">
        <v>3282</v>
      </c>
      <c r="B3286" s="40" t="s">
        <v>6685</v>
      </c>
      <c r="C3286" s="43" t="s">
        <v>6686</v>
      </c>
      <c r="D3286" s="43" t="s">
        <v>400</v>
      </c>
      <c r="E3286" s="43" t="s">
        <v>471</v>
      </c>
    </row>
    <row r="3287" spans="1:5" x14ac:dyDescent="0.2">
      <c r="A3287" s="39">
        <v>3283</v>
      </c>
      <c r="B3287" s="40" t="s">
        <v>6685</v>
      </c>
      <c r="C3287" s="43" t="s">
        <v>6686</v>
      </c>
      <c r="D3287" s="43" t="s">
        <v>400</v>
      </c>
      <c r="E3287" s="43" t="s">
        <v>508</v>
      </c>
    </row>
    <row r="3288" spans="1:5" x14ac:dyDescent="0.2">
      <c r="A3288" s="39">
        <v>3284</v>
      </c>
      <c r="B3288" s="40" t="s">
        <v>6687</v>
      </c>
      <c r="C3288" s="43" t="s">
        <v>6688</v>
      </c>
      <c r="D3288" s="43" t="s">
        <v>511</v>
      </c>
      <c r="E3288" s="43" t="s">
        <v>297</v>
      </c>
    </row>
    <row r="3289" spans="1:5" x14ac:dyDescent="0.2">
      <c r="A3289" s="39">
        <v>3285</v>
      </c>
      <c r="B3289" s="40" t="s">
        <v>6689</v>
      </c>
      <c r="C3289" s="43" t="s">
        <v>6690</v>
      </c>
      <c r="D3289" s="43" t="s">
        <v>1005</v>
      </c>
      <c r="E3289" s="43" t="s">
        <v>525</v>
      </c>
    </row>
    <row r="3290" spans="1:5" x14ac:dyDescent="0.2">
      <c r="A3290" s="39">
        <v>3286</v>
      </c>
      <c r="B3290" s="40" t="s">
        <v>6691</v>
      </c>
      <c r="C3290" s="43" t="s">
        <v>6692</v>
      </c>
      <c r="D3290" s="43" t="s">
        <v>400</v>
      </c>
      <c r="E3290" s="43" t="s">
        <v>401</v>
      </c>
    </row>
    <row r="3291" spans="1:5" x14ac:dyDescent="0.2">
      <c r="A3291" s="39">
        <v>3287</v>
      </c>
      <c r="B3291" s="40" t="s">
        <v>6693</v>
      </c>
      <c r="C3291" s="43" t="s">
        <v>6694</v>
      </c>
      <c r="D3291" s="43" t="s">
        <v>1033</v>
      </c>
      <c r="E3291" s="43" t="s">
        <v>547</v>
      </c>
    </row>
    <row r="3292" spans="1:5" x14ac:dyDescent="0.2">
      <c r="A3292" s="39">
        <v>3288</v>
      </c>
      <c r="B3292" s="40" t="s">
        <v>6695</v>
      </c>
      <c r="C3292" s="43" t="s">
        <v>6696</v>
      </c>
      <c r="D3292" s="43" t="s">
        <v>1033</v>
      </c>
      <c r="E3292" s="43" t="s">
        <v>547</v>
      </c>
    </row>
    <row r="3293" spans="1:5" x14ac:dyDescent="0.2">
      <c r="A3293" s="39">
        <v>3289</v>
      </c>
      <c r="B3293" s="40" t="s">
        <v>6697</v>
      </c>
      <c r="C3293" s="43" t="s">
        <v>6698</v>
      </c>
      <c r="D3293" s="43" t="s">
        <v>1525</v>
      </c>
      <c r="E3293" s="43" t="s">
        <v>541</v>
      </c>
    </row>
    <row r="3294" spans="1:5" x14ac:dyDescent="0.2">
      <c r="A3294" s="39">
        <v>3290</v>
      </c>
      <c r="B3294" s="40" t="s">
        <v>6699</v>
      </c>
      <c r="C3294" s="43" t="s">
        <v>6700</v>
      </c>
      <c r="D3294" s="43" t="s">
        <v>416</v>
      </c>
      <c r="E3294" s="43" t="s">
        <v>308</v>
      </c>
    </row>
    <row r="3295" spans="1:5" x14ac:dyDescent="0.2">
      <c r="A3295" s="39">
        <v>3291</v>
      </c>
      <c r="B3295" s="40" t="s">
        <v>6701</v>
      </c>
      <c r="C3295" s="43" t="s">
        <v>6702</v>
      </c>
      <c r="D3295" s="43" t="s">
        <v>1439</v>
      </c>
      <c r="E3295" s="43" t="s">
        <v>525</v>
      </c>
    </row>
    <row r="3296" spans="1:5" x14ac:dyDescent="0.2">
      <c r="A3296" s="39">
        <v>3292</v>
      </c>
      <c r="B3296" s="40" t="s">
        <v>6703</v>
      </c>
      <c r="C3296" s="43" t="s">
        <v>6704</v>
      </c>
      <c r="D3296" s="43" t="s">
        <v>935</v>
      </c>
      <c r="E3296" s="43" t="s">
        <v>308</v>
      </c>
    </row>
    <row r="3297" spans="1:5" x14ac:dyDescent="0.2">
      <c r="A3297" s="39">
        <v>3293</v>
      </c>
      <c r="B3297" s="40" t="s">
        <v>6705</v>
      </c>
      <c r="C3297" s="43" t="s">
        <v>6706</v>
      </c>
      <c r="D3297" s="43" t="s">
        <v>1206</v>
      </c>
      <c r="E3297" s="43" t="s">
        <v>499</v>
      </c>
    </row>
    <row r="3298" spans="1:5" x14ac:dyDescent="0.2">
      <c r="A3298" s="39">
        <v>3294</v>
      </c>
      <c r="B3298" s="40" t="s">
        <v>6707</v>
      </c>
      <c r="C3298" s="43" t="s">
        <v>6708</v>
      </c>
      <c r="D3298" s="43" t="s">
        <v>1033</v>
      </c>
      <c r="E3298" s="43" t="s">
        <v>547</v>
      </c>
    </row>
    <row r="3299" spans="1:5" x14ac:dyDescent="0.2">
      <c r="A3299" s="39">
        <v>3295</v>
      </c>
      <c r="B3299" s="40" t="s">
        <v>6709</v>
      </c>
      <c r="C3299" s="43" t="s">
        <v>6710</v>
      </c>
      <c r="D3299" s="43" t="s">
        <v>607</v>
      </c>
      <c r="E3299" s="43" t="s">
        <v>599</v>
      </c>
    </row>
    <row r="3300" spans="1:5" x14ac:dyDescent="0.2">
      <c r="A3300" s="39">
        <v>3296</v>
      </c>
      <c r="B3300" s="40" t="s">
        <v>6711</v>
      </c>
      <c r="C3300" s="43" t="s">
        <v>6712</v>
      </c>
      <c r="D3300" s="43" t="s">
        <v>3069</v>
      </c>
      <c r="E3300" s="43" t="s">
        <v>1629</v>
      </c>
    </row>
    <row r="3301" spans="1:5" x14ac:dyDescent="0.2">
      <c r="A3301" s="39">
        <v>3297</v>
      </c>
      <c r="B3301" s="40" t="s">
        <v>6713</v>
      </c>
      <c r="C3301" s="43" t="s">
        <v>6714</v>
      </c>
      <c r="D3301" s="43" t="s">
        <v>1096</v>
      </c>
      <c r="E3301" s="43" t="s">
        <v>409</v>
      </c>
    </row>
    <row r="3302" spans="1:5" x14ac:dyDescent="0.2">
      <c r="A3302" s="39">
        <v>3298</v>
      </c>
      <c r="B3302" s="40" t="s">
        <v>6715</v>
      </c>
      <c r="C3302" s="43" t="s">
        <v>6716</v>
      </c>
      <c r="D3302" s="43" t="s">
        <v>531</v>
      </c>
      <c r="E3302" s="43" t="s">
        <v>301</v>
      </c>
    </row>
    <row r="3303" spans="1:5" x14ac:dyDescent="0.2">
      <c r="A3303" s="39">
        <v>3299</v>
      </c>
      <c r="B3303" s="40" t="s">
        <v>6717</v>
      </c>
      <c r="C3303" s="43" t="s">
        <v>6718</v>
      </c>
      <c r="D3303" s="43" t="s">
        <v>3861</v>
      </c>
      <c r="E3303" s="43" t="s">
        <v>401</v>
      </c>
    </row>
    <row r="3304" spans="1:5" x14ac:dyDescent="0.2">
      <c r="A3304" s="39">
        <v>3300</v>
      </c>
      <c r="B3304" s="40" t="s">
        <v>6719</v>
      </c>
      <c r="C3304" s="43" t="s">
        <v>6720</v>
      </c>
      <c r="D3304" s="43" t="s">
        <v>3861</v>
      </c>
      <c r="E3304" s="43" t="s">
        <v>401</v>
      </c>
    </row>
    <row r="3305" spans="1:5" x14ac:dyDescent="0.2">
      <c r="A3305" s="39">
        <v>3301</v>
      </c>
      <c r="B3305" s="40" t="s">
        <v>6721</v>
      </c>
      <c r="C3305" s="43" t="s">
        <v>6722</v>
      </c>
      <c r="D3305" s="43" t="s">
        <v>776</v>
      </c>
      <c r="E3305" s="43" t="s">
        <v>420</v>
      </c>
    </row>
    <row r="3306" spans="1:5" x14ac:dyDescent="0.2">
      <c r="A3306" s="39">
        <v>3302</v>
      </c>
      <c r="B3306" s="40" t="s">
        <v>6723</v>
      </c>
      <c r="C3306" s="43" t="s">
        <v>6724</v>
      </c>
      <c r="D3306" s="43" t="s">
        <v>400</v>
      </c>
      <c r="E3306" s="43" t="s">
        <v>499</v>
      </c>
    </row>
    <row r="3307" spans="1:5" x14ac:dyDescent="0.2">
      <c r="A3307" s="39">
        <v>3303</v>
      </c>
      <c r="B3307" s="40" t="s">
        <v>6723</v>
      </c>
      <c r="C3307" s="43" t="s">
        <v>6724</v>
      </c>
      <c r="D3307" s="43" t="s">
        <v>400</v>
      </c>
      <c r="E3307" s="43" t="s">
        <v>512</v>
      </c>
    </row>
    <row r="3308" spans="1:5" x14ac:dyDescent="0.2">
      <c r="A3308" s="39">
        <v>3304</v>
      </c>
      <c r="B3308" s="40" t="s">
        <v>6725</v>
      </c>
      <c r="C3308" s="43" t="s">
        <v>6726</v>
      </c>
      <c r="D3308" s="43" t="s">
        <v>470</v>
      </c>
      <c r="E3308" s="43" t="s">
        <v>471</v>
      </c>
    </row>
    <row r="3309" spans="1:5" x14ac:dyDescent="0.2">
      <c r="A3309" s="39">
        <v>3305</v>
      </c>
      <c r="B3309" s="40" t="s">
        <v>6725</v>
      </c>
      <c r="C3309" s="43" t="s">
        <v>6726</v>
      </c>
      <c r="D3309" s="43" t="s">
        <v>470</v>
      </c>
      <c r="E3309" s="43" t="s">
        <v>810</v>
      </c>
    </row>
    <row r="3310" spans="1:5" x14ac:dyDescent="0.2">
      <c r="A3310" s="39">
        <v>3306</v>
      </c>
      <c r="B3310" s="40" t="s">
        <v>6727</v>
      </c>
      <c r="C3310" s="43" t="s">
        <v>54</v>
      </c>
      <c r="D3310" s="43" t="s">
        <v>1966</v>
      </c>
      <c r="E3310" s="43" t="s">
        <v>292</v>
      </c>
    </row>
    <row r="3311" spans="1:5" x14ac:dyDescent="0.2">
      <c r="A3311" s="39">
        <v>3307</v>
      </c>
      <c r="B3311" s="40" t="s">
        <v>6728</v>
      </c>
      <c r="C3311" s="43" t="s">
        <v>6729</v>
      </c>
      <c r="D3311" s="43" t="s">
        <v>1966</v>
      </c>
      <c r="E3311" s="43" t="s">
        <v>292</v>
      </c>
    </row>
    <row r="3312" spans="1:5" x14ac:dyDescent="0.2">
      <c r="A3312" s="39">
        <v>3308</v>
      </c>
      <c r="B3312" s="40" t="s">
        <v>6730</v>
      </c>
      <c r="C3312" s="43" t="s">
        <v>6731</v>
      </c>
      <c r="D3312" s="43" t="s">
        <v>1696</v>
      </c>
      <c r="E3312" s="43" t="s">
        <v>298</v>
      </c>
    </row>
    <row r="3313" spans="1:5" x14ac:dyDescent="0.2">
      <c r="A3313" s="39">
        <v>3309</v>
      </c>
      <c r="B3313" s="40" t="s">
        <v>6732</v>
      </c>
      <c r="C3313" s="43" t="s">
        <v>6733</v>
      </c>
      <c r="D3313" s="43" t="s">
        <v>1082</v>
      </c>
      <c r="E3313" s="43" t="s">
        <v>694</v>
      </c>
    </row>
    <row r="3314" spans="1:5" x14ac:dyDescent="0.2">
      <c r="A3314" s="39">
        <v>3310</v>
      </c>
      <c r="B3314" s="40" t="s">
        <v>6734</v>
      </c>
      <c r="C3314" s="43" t="s">
        <v>6735</v>
      </c>
      <c r="D3314" s="43" t="s">
        <v>1134</v>
      </c>
      <c r="E3314" s="43" t="s">
        <v>397</v>
      </c>
    </row>
    <row r="3315" spans="1:5" x14ac:dyDescent="0.2">
      <c r="A3315" s="39">
        <v>3311</v>
      </c>
      <c r="B3315" s="40" t="s">
        <v>6736</v>
      </c>
      <c r="C3315" s="43" t="s">
        <v>6737</v>
      </c>
      <c r="D3315" s="43" t="s">
        <v>385</v>
      </c>
      <c r="E3315" s="43" t="s">
        <v>386</v>
      </c>
    </row>
    <row r="3316" spans="1:5" x14ac:dyDescent="0.2">
      <c r="A3316" s="39">
        <v>3312</v>
      </c>
      <c r="B3316" s="40" t="s">
        <v>6738</v>
      </c>
      <c r="C3316" s="43" t="s">
        <v>6739</v>
      </c>
      <c r="D3316" s="43" t="s">
        <v>540</v>
      </c>
      <c r="E3316" s="43" t="s">
        <v>541</v>
      </c>
    </row>
    <row r="3317" spans="1:5" x14ac:dyDescent="0.2">
      <c r="A3317" s="39">
        <v>3313</v>
      </c>
      <c r="B3317" s="40" t="s">
        <v>81</v>
      </c>
      <c r="C3317" s="40" t="s">
        <v>81</v>
      </c>
      <c r="D3317" s="43"/>
      <c r="E3317" s="43" t="s">
        <v>294</v>
      </c>
    </row>
    <row r="3318" spans="1:5" x14ac:dyDescent="0.2">
      <c r="A3318" s="39">
        <v>3314</v>
      </c>
      <c r="B3318" s="40" t="s">
        <v>6740</v>
      </c>
      <c r="C3318" s="43" t="s">
        <v>6741</v>
      </c>
      <c r="D3318" s="43" t="s">
        <v>643</v>
      </c>
      <c r="E3318" s="43" t="s">
        <v>291</v>
      </c>
    </row>
    <row r="3319" spans="1:5" x14ac:dyDescent="0.2">
      <c r="A3319" s="39">
        <v>3315</v>
      </c>
      <c r="B3319" s="40" t="s">
        <v>6742</v>
      </c>
      <c r="C3319" s="43" t="s">
        <v>6743</v>
      </c>
      <c r="D3319" s="43" t="s">
        <v>1036</v>
      </c>
      <c r="E3319" s="43" t="s">
        <v>559</v>
      </c>
    </row>
    <row r="3320" spans="1:5" x14ac:dyDescent="0.2">
      <c r="A3320" s="39">
        <v>3316</v>
      </c>
      <c r="B3320" s="40" t="s">
        <v>6744</v>
      </c>
      <c r="C3320" s="43" t="s">
        <v>6745</v>
      </c>
      <c r="D3320" s="43" t="s">
        <v>1622</v>
      </c>
      <c r="E3320" s="43" t="s">
        <v>739</v>
      </c>
    </row>
    <row r="3321" spans="1:5" x14ac:dyDescent="0.2">
      <c r="A3321" s="39">
        <v>3317</v>
      </c>
      <c r="B3321" s="40" t="s">
        <v>6746</v>
      </c>
      <c r="C3321" s="43" t="s">
        <v>6747</v>
      </c>
      <c r="D3321" s="43" t="s">
        <v>1455</v>
      </c>
      <c r="E3321" s="43" t="s">
        <v>471</v>
      </c>
    </row>
    <row r="3322" spans="1:5" x14ac:dyDescent="0.2">
      <c r="A3322" s="39">
        <v>3318</v>
      </c>
      <c r="B3322" s="40" t="s">
        <v>6748</v>
      </c>
      <c r="C3322" s="43" t="s">
        <v>6749</v>
      </c>
      <c r="D3322" s="43" t="s">
        <v>2883</v>
      </c>
      <c r="E3322" s="43" t="s">
        <v>304</v>
      </c>
    </row>
    <row r="3323" spans="1:5" x14ac:dyDescent="0.2">
      <c r="A3323" s="39">
        <v>3319</v>
      </c>
      <c r="B3323" s="40" t="s">
        <v>6750</v>
      </c>
      <c r="C3323" s="43" t="s">
        <v>6751</v>
      </c>
      <c r="D3323" s="43" t="s">
        <v>1593</v>
      </c>
      <c r="E3323" s="43" t="s">
        <v>599</v>
      </c>
    </row>
    <row r="3324" spans="1:5" x14ac:dyDescent="0.2">
      <c r="A3324" s="39">
        <v>3320</v>
      </c>
      <c r="B3324" s="40" t="s">
        <v>6752</v>
      </c>
      <c r="C3324" s="43" t="s">
        <v>6753</v>
      </c>
      <c r="D3324" s="43" t="s">
        <v>730</v>
      </c>
      <c r="E3324" s="43" t="s">
        <v>731</v>
      </c>
    </row>
    <row r="3325" spans="1:5" x14ac:dyDescent="0.2">
      <c r="A3325" s="39">
        <v>3321</v>
      </c>
      <c r="B3325" s="40" t="s">
        <v>6754</v>
      </c>
      <c r="C3325" s="43" t="s">
        <v>6755</v>
      </c>
      <c r="D3325" s="43" t="s">
        <v>996</v>
      </c>
      <c r="E3325" s="43" t="s">
        <v>599</v>
      </c>
    </row>
    <row r="3326" spans="1:5" x14ac:dyDescent="0.2">
      <c r="A3326" s="39">
        <v>3322</v>
      </c>
      <c r="B3326" s="40" t="s">
        <v>6756</v>
      </c>
      <c r="C3326" s="43" t="s">
        <v>6757</v>
      </c>
      <c r="D3326" s="43" t="s">
        <v>1789</v>
      </c>
      <c r="E3326" s="43" t="s">
        <v>661</v>
      </c>
    </row>
    <row r="3327" spans="1:5" x14ac:dyDescent="0.2">
      <c r="A3327" s="39">
        <v>3323</v>
      </c>
      <c r="B3327" s="40" t="s">
        <v>6758</v>
      </c>
      <c r="C3327" s="43" t="s">
        <v>6759</v>
      </c>
      <c r="D3327" s="43" t="s">
        <v>3553</v>
      </c>
      <c r="E3327" s="43" t="s">
        <v>409</v>
      </c>
    </row>
    <row r="3328" spans="1:5" x14ac:dyDescent="0.2">
      <c r="A3328" s="39">
        <v>3324</v>
      </c>
      <c r="B3328" s="40" t="s">
        <v>6760</v>
      </c>
      <c r="C3328" s="43" t="s">
        <v>6761</v>
      </c>
      <c r="D3328" s="43" t="s">
        <v>6762</v>
      </c>
      <c r="E3328" s="43" t="s">
        <v>585</v>
      </c>
    </row>
    <row r="3329" spans="1:5" x14ac:dyDescent="0.2">
      <c r="A3329" s="39">
        <v>3325</v>
      </c>
      <c r="B3329" s="40" t="s">
        <v>6763</v>
      </c>
      <c r="C3329" s="43" t="s">
        <v>6764</v>
      </c>
      <c r="D3329" s="43" t="s">
        <v>1153</v>
      </c>
      <c r="E3329" s="43" t="s">
        <v>585</v>
      </c>
    </row>
    <row r="3330" spans="1:5" x14ac:dyDescent="0.2">
      <c r="A3330" s="39">
        <v>3326</v>
      </c>
      <c r="B3330" s="40" t="s">
        <v>6765</v>
      </c>
      <c r="C3330" s="43" t="s">
        <v>6766</v>
      </c>
      <c r="D3330" s="43" t="s">
        <v>1306</v>
      </c>
      <c r="E3330" s="43" t="s">
        <v>297</v>
      </c>
    </row>
    <row r="3331" spans="1:5" x14ac:dyDescent="0.2">
      <c r="A3331" s="39">
        <v>3327</v>
      </c>
      <c r="B3331" s="40" t="s">
        <v>6767</v>
      </c>
      <c r="C3331" s="43" t="s">
        <v>149</v>
      </c>
      <c r="D3331" s="43" t="s">
        <v>1391</v>
      </c>
      <c r="E3331" s="43" t="s">
        <v>290</v>
      </c>
    </row>
    <row r="3332" spans="1:5" x14ac:dyDescent="0.2">
      <c r="A3332" s="39">
        <v>3328</v>
      </c>
      <c r="B3332" s="40" t="s">
        <v>6768</v>
      </c>
      <c r="C3332" s="43" t="s">
        <v>6769</v>
      </c>
      <c r="D3332" s="43" t="s">
        <v>868</v>
      </c>
      <c r="E3332" s="43" t="s">
        <v>308</v>
      </c>
    </row>
    <row r="3333" spans="1:5" x14ac:dyDescent="0.2">
      <c r="A3333" s="39">
        <v>3329</v>
      </c>
      <c r="B3333" s="40" t="s">
        <v>6770</v>
      </c>
      <c r="C3333" s="43" t="s">
        <v>6771</v>
      </c>
      <c r="D3333" s="43" t="s">
        <v>1269</v>
      </c>
      <c r="E3333" s="43" t="s">
        <v>585</v>
      </c>
    </row>
    <row r="3334" spans="1:5" x14ac:dyDescent="0.2">
      <c r="A3334" s="39">
        <v>3330</v>
      </c>
      <c r="B3334" s="40" t="s">
        <v>6772</v>
      </c>
      <c r="C3334" s="43" t="s">
        <v>6773</v>
      </c>
      <c r="D3334" s="43" t="s">
        <v>1269</v>
      </c>
      <c r="E3334" s="43" t="s">
        <v>585</v>
      </c>
    </row>
    <row r="3335" spans="1:5" x14ac:dyDescent="0.2">
      <c r="A3335" s="39">
        <v>3331</v>
      </c>
      <c r="B3335" s="40" t="s">
        <v>6774</v>
      </c>
      <c r="C3335" s="43" t="s">
        <v>6775</v>
      </c>
      <c r="D3335" s="43" t="s">
        <v>1269</v>
      </c>
      <c r="E3335" s="43" t="s">
        <v>585</v>
      </c>
    </row>
    <row r="3336" spans="1:5" x14ac:dyDescent="0.2">
      <c r="A3336" s="39">
        <v>3332</v>
      </c>
      <c r="B3336" s="40" t="s">
        <v>6776</v>
      </c>
      <c r="C3336" s="43" t="s">
        <v>6777</v>
      </c>
      <c r="D3336" s="43" t="s">
        <v>4560</v>
      </c>
      <c r="E3336" s="43" t="s">
        <v>739</v>
      </c>
    </row>
    <row r="3337" spans="1:5" x14ac:dyDescent="0.2">
      <c r="A3337" s="39">
        <v>3333</v>
      </c>
      <c r="B3337" s="40" t="s">
        <v>6776</v>
      </c>
      <c r="C3337" s="43" t="s">
        <v>6777</v>
      </c>
      <c r="D3337" s="43" t="s">
        <v>4560</v>
      </c>
      <c r="E3337" s="43" t="s">
        <v>571</v>
      </c>
    </row>
    <row r="3338" spans="1:5" x14ac:dyDescent="0.2">
      <c r="A3338" s="39">
        <v>3334</v>
      </c>
      <c r="B3338" s="40" t="s">
        <v>6778</v>
      </c>
      <c r="C3338" s="43" t="s">
        <v>6779</v>
      </c>
      <c r="D3338" s="43" t="s">
        <v>1249</v>
      </c>
      <c r="E3338" s="43" t="s">
        <v>559</v>
      </c>
    </row>
    <row r="3339" spans="1:5" x14ac:dyDescent="0.2">
      <c r="A3339" s="39">
        <v>3335</v>
      </c>
      <c r="B3339" s="40" t="s">
        <v>6780</v>
      </c>
      <c r="C3339" s="43" t="s">
        <v>6781</v>
      </c>
      <c r="D3339" s="43" t="s">
        <v>1223</v>
      </c>
      <c r="E3339" s="43" t="s">
        <v>481</v>
      </c>
    </row>
    <row r="3340" spans="1:5" x14ac:dyDescent="0.2">
      <c r="A3340" s="39">
        <v>3336</v>
      </c>
      <c r="B3340" s="40" t="s">
        <v>6782</v>
      </c>
      <c r="C3340" s="43" t="s">
        <v>6783</v>
      </c>
      <c r="D3340" s="43" t="s">
        <v>1047</v>
      </c>
      <c r="E3340" s="43" t="s">
        <v>409</v>
      </c>
    </row>
    <row r="3341" spans="1:5" x14ac:dyDescent="0.2">
      <c r="A3341" s="39">
        <v>3337</v>
      </c>
      <c r="B3341" s="40" t="s">
        <v>6784</v>
      </c>
      <c r="C3341" s="43" t="s">
        <v>6785</v>
      </c>
      <c r="D3341" s="43" t="s">
        <v>5954</v>
      </c>
      <c r="E3341" s="43" t="s">
        <v>291</v>
      </c>
    </row>
    <row r="3342" spans="1:5" x14ac:dyDescent="0.2">
      <c r="A3342" s="39">
        <v>3338</v>
      </c>
      <c r="B3342" s="40" t="s">
        <v>6786</v>
      </c>
      <c r="C3342" s="43" t="s">
        <v>6787</v>
      </c>
      <c r="D3342" s="43" t="s">
        <v>412</v>
      </c>
      <c r="E3342" s="43" t="s">
        <v>731</v>
      </c>
    </row>
    <row r="3343" spans="1:5" x14ac:dyDescent="0.2">
      <c r="A3343" s="39">
        <v>3339</v>
      </c>
      <c r="B3343" s="40" t="s">
        <v>6786</v>
      </c>
      <c r="C3343" s="43" t="s">
        <v>6787</v>
      </c>
      <c r="D3343" s="43" t="s">
        <v>412</v>
      </c>
      <c r="E3343" s="43" t="s">
        <v>413</v>
      </c>
    </row>
    <row r="3344" spans="1:5" x14ac:dyDescent="0.2">
      <c r="A3344" s="39">
        <v>3340</v>
      </c>
      <c r="B3344" s="40" t="s">
        <v>6788</v>
      </c>
      <c r="C3344" s="43" t="s">
        <v>6789</v>
      </c>
      <c r="D3344" s="43" t="s">
        <v>796</v>
      </c>
      <c r="E3344" s="43" t="s">
        <v>731</v>
      </c>
    </row>
    <row r="3345" spans="1:5" x14ac:dyDescent="0.2">
      <c r="A3345" s="39">
        <v>3341</v>
      </c>
      <c r="B3345" s="40" t="s">
        <v>6790</v>
      </c>
      <c r="C3345" s="43" t="s">
        <v>6791</v>
      </c>
      <c r="D3345" s="43" t="s">
        <v>2146</v>
      </c>
      <c r="E3345" s="43" t="s">
        <v>466</v>
      </c>
    </row>
    <row r="3346" spans="1:5" x14ac:dyDescent="0.2">
      <c r="A3346" s="39">
        <v>3342</v>
      </c>
      <c r="B3346" s="40" t="s">
        <v>6792</v>
      </c>
      <c r="C3346" s="43" t="s">
        <v>6793</v>
      </c>
      <c r="D3346" s="43" t="s">
        <v>1249</v>
      </c>
      <c r="E3346" s="43" t="s">
        <v>559</v>
      </c>
    </row>
    <row r="3347" spans="1:5" x14ac:dyDescent="0.2">
      <c r="A3347" s="39">
        <v>3343</v>
      </c>
      <c r="B3347" s="40" t="s">
        <v>6794</v>
      </c>
      <c r="C3347" s="43" t="s">
        <v>6795</v>
      </c>
      <c r="D3347" s="43" t="s">
        <v>412</v>
      </c>
      <c r="E3347" s="43" t="s">
        <v>413</v>
      </c>
    </row>
    <row r="3348" spans="1:5" x14ac:dyDescent="0.2">
      <c r="A3348" s="39">
        <v>3344</v>
      </c>
      <c r="B3348" s="40" t="s">
        <v>6796</v>
      </c>
      <c r="C3348" s="43" t="s">
        <v>6797</v>
      </c>
      <c r="D3348" s="43" t="s">
        <v>3957</v>
      </c>
      <c r="E3348" s="43" t="s">
        <v>292</v>
      </c>
    </row>
    <row r="3349" spans="1:5" x14ac:dyDescent="0.2">
      <c r="A3349" s="39">
        <v>3345</v>
      </c>
      <c r="B3349" s="40" t="s">
        <v>6798</v>
      </c>
      <c r="C3349" s="43" t="s">
        <v>6799</v>
      </c>
      <c r="D3349" s="43" t="s">
        <v>6800</v>
      </c>
      <c r="E3349" s="43" t="s">
        <v>299</v>
      </c>
    </row>
    <row r="3350" spans="1:5" x14ac:dyDescent="0.2">
      <c r="A3350" s="39">
        <v>3346</v>
      </c>
      <c r="B3350" s="40" t="s">
        <v>6801</v>
      </c>
      <c r="C3350" s="43" t="s">
        <v>6802</v>
      </c>
      <c r="D3350" s="43" t="s">
        <v>6800</v>
      </c>
      <c r="E3350" s="43" t="s">
        <v>299</v>
      </c>
    </row>
    <row r="3351" spans="1:5" x14ac:dyDescent="0.2">
      <c r="A3351" s="39">
        <v>3347</v>
      </c>
      <c r="B3351" s="40" t="s">
        <v>6803</v>
      </c>
      <c r="C3351" s="43" t="s">
        <v>6804</v>
      </c>
      <c r="D3351" s="43" t="s">
        <v>385</v>
      </c>
      <c r="E3351" s="43" t="s">
        <v>386</v>
      </c>
    </row>
    <row r="3352" spans="1:5" x14ac:dyDescent="0.2">
      <c r="A3352" s="39">
        <v>3348</v>
      </c>
      <c r="B3352" s="40" t="s">
        <v>6805</v>
      </c>
      <c r="C3352" s="43" t="s">
        <v>6806</v>
      </c>
      <c r="D3352" s="43" t="s">
        <v>2706</v>
      </c>
      <c r="E3352" s="43" t="s">
        <v>661</v>
      </c>
    </row>
    <row r="3353" spans="1:5" x14ac:dyDescent="0.2">
      <c r="A3353" s="39">
        <v>3349</v>
      </c>
      <c r="B3353" s="40" t="s">
        <v>6807</v>
      </c>
      <c r="C3353" s="43" t="s">
        <v>6808</v>
      </c>
      <c r="D3353" s="43" t="s">
        <v>3262</v>
      </c>
      <c r="E3353" s="43" t="s">
        <v>424</v>
      </c>
    </row>
    <row r="3354" spans="1:5" x14ac:dyDescent="0.2">
      <c r="A3354" s="39">
        <v>3350</v>
      </c>
      <c r="B3354" s="40" t="s">
        <v>6809</v>
      </c>
      <c r="C3354" s="43" t="s">
        <v>6810</v>
      </c>
      <c r="D3354" s="43" t="s">
        <v>3262</v>
      </c>
      <c r="E3354" s="43" t="s">
        <v>424</v>
      </c>
    </row>
    <row r="3355" spans="1:5" x14ac:dyDescent="0.2">
      <c r="A3355" s="39">
        <v>3351</v>
      </c>
      <c r="B3355" s="40" t="s">
        <v>6811</v>
      </c>
      <c r="C3355" s="43" t="s">
        <v>6812</v>
      </c>
      <c r="D3355" s="43" t="s">
        <v>4252</v>
      </c>
      <c r="E3355" s="43" t="s">
        <v>599</v>
      </c>
    </row>
    <row r="3356" spans="1:5" x14ac:dyDescent="0.2">
      <c r="A3356" s="39">
        <v>3352</v>
      </c>
      <c r="B3356" s="40" t="s">
        <v>6813</v>
      </c>
      <c r="C3356" s="43" t="s">
        <v>6814</v>
      </c>
      <c r="D3356" s="43" t="s">
        <v>1018</v>
      </c>
      <c r="E3356" s="43" t="s">
        <v>409</v>
      </c>
    </row>
    <row r="3357" spans="1:5" x14ac:dyDescent="0.2">
      <c r="A3357" s="39">
        <v>3353</v>
      </c>
      <c r="B3357" s="40" t="s">
        <v>6815</v>
      </c>
      <c r="C3357" s="43" t="s">
        <v>6816</v>
      </c>
      <c r="D3357" s="43" t="s">
        <v>2098</v>
      </c>
      <c r="E3357" s="43" t="s">
        <v>397</v>
      </c>
    </row>
    <row r="3358" spans="1:5" x14ac:dyDescent="0.2">
      <c r="A3358" s="39">
        <v>3354</v>
      </c>
      <c r="B3358" s="40" t="s">
        <v>6817</v>
      </c>
      <c r="C3358" s="43" t="s">
        <v>6818</v>
      </c>
      <c r="D3358" s="43" t="s">
        <v>776</v>
      </c>
      <c r="E3358" s="43" t="s">
        <v>308</v>
      </c>
    </row>
    <row r="3359" spans="1:5" x14ac:dyDescent="0.2">
      <c r="A3359" s="39">
        <v>3355</v>
      </c>
      <c r="B3359" s="40" t="s">
        <v>6817</v>
      </c>
      <c r="C3359" s="43" t="s">
        <v>6818</v>
      </c>
      <c r="D3359" s="43" t="s">
        <v>776</v>
      </c>
      <c r="E3359" s="43" t="s">
        <v>420</v>
      </c>
    </row>
    <row r="3360" spans="1:5" x14ac:dyDescent="0.2">
      <c r="A3360" s="39">
        <v>3356</v>
      </c>
      <c r="B3360" s="40" t="s">
        <v>6819</v>
      </c>
      <c r="C3360" s="43" t="s">
        <v>6820</v>
      </c>
      <c r="D3360" s="43" t="s">
        <v>776</v>
      </c>
      <c r="E3360" s="43" t="s">
        <v>420</v>
      </c>
    </row>
    <row r="3361" spans="1:5" x14ac:dyDescent="0.2">
      <c r="A3361" s="39">
        <v>3357</v>
      </c>
      <c r="B3361" s="40" t="s">
        <v>6821</v>
      </c>
      <c r="C3361" s="43" t="s">
        <v>6822</v>
      </c>
      <c r="D3361" s="43" t="s">
        <v>400</v>
      </c>
      <c r="E3361" s="43" t="s">
        <v>401</v>
      </c>
    </row>
    <row r="3362" spans="1:5" x14ac:dyDescent="0.2">
      <c r="A3362" s="39">
        <v>3358</v>
      </c>
      <c r="B3362" s="40" t="s">
        <v>6823</v>
      </c>
      <c r="C3362" s="43" t="s">
        <v>6824</v>
      </c>
      <c r="D3362" s="43" t="s">
        <v>5364</v>
      </c>
      <c r="E3362" s="43" t="s">
        <v>438</v>
      </c>
    </row>
    <row r="3363" spans="1:5" x14ac:dyDescent="0.2">
      <c r="A3363" s="39">
        <v>3359</v>
      </c>
      <c r="B3363" s="40" t="s">
        <v>6823</v>
      </c>
      <c r="C3363" s="43" t="s">
        <v>6824</v>
      </c>
      <c r="D3363" s="43" t="s">
        <v>5364</v>
      </c>
      <c r="E3363" s="43" t="s">
        <v>309</v>
      </c>
    </row>
    <row r="3364" spans="1:5" x14ac:dyDescent="0.2">
      <c r="A3364" s="39">
        <v>3360</v>
      </c>
      <c r="B3364" s="40" t="s">
        <v>6825</v>
      </c>
      <c r="C3364" s="43" t="s">
        <v>6826</v>
      </c>
      <c r="D3364" s="43" t="s">
        <v>2809</v>
      </c>
      <c r="E3364" s="43" t="s">
        <v>525</v>
      </c>
    </row>
    <row r="3365" spans="1:5" x14ac:dyDescent="0.2">
      <c r="A3365" s="39">
        <v>3361</v>
      </c>
      <c r="B3365" s="40" t="s">
        <v>6827</v>
      </c>
      <c r="C3365" s="43" t="s">
        <v>6828</v>
      </c>
      <c r="D3365" s="43" t="s">
        <v>3250</v>
      </c>
      <c r="E3365" s="43" t="s">
        <v>308</v>
      </c>
    </row>
    <row r="3366" spans="1:5" x14ac:dyDescent="0.2">
      <c r="A3366" s="39">
        <v>3362</v>
      </c>
      <c r="B3366" s="40" t="s">
        <v>6827</v>
      </c>
      <c r="C3366" s="43" t="s">
        <v>6828</v>
      </c>
      <c r="D3366" s="43" t="s">
        <v>3250</v>
      </c>
      <c r="E3366" s="43" t="s">
        <v>512</v>
      </c>
    </row>
    <row r="3367" spans="1:5" x14ac:dyDescent="0.2">
      <c r="A3367" s="39">
        <v>3363</v>
      </c>
      <c r="B3367" s="40" t="s">
        <v>6829</v>
      </c>
      <c r="C3367" s="43" t="s">
        <v>6830</v>
      </c>
      <c r="D3367" s="43" t="s">
        <v>969</v>
      </c>
      <c r="E3367" s="43" t="s">
        <v>575</v>
      </c>
    </row>
    <row r="3368" spans="1:5" x14ac:dyDescent="0.2">
      <c r="A3368" s="39">
        <v>3364</v>
      </c>
      <c r="B3368" s="40" t="s">
        <v>6831</v>
      </c>
      <c r="C3368" s="43" t="s">
        <v>6832</v>
      </c>
      <c r="D3368" s="43" t="s">
        <v>1762</v>
      </c>
      <c r="E3368" s="43" t="s">
        <v>301</v>
      </c>
    </row>
    <row r="3369" spans="1:5" x14ac:dyDescent="0.2">
      <c r="A3369" s="39">
        <v>3365</v>
      </c>
      <c r="B3369" s="40" t="s">
        <v>6833</v>
      </c>
      <c r="C3369" s="43" t="s">
        <v>6834</v>
      </c>
      <c r="D3369" s="43" t="s">
        <v>1180</v>
      </c>
      <c r="E3369" s="43" t="s">
        <v>301</v>
      </c>
    </row>
    <row r="3370" spans="1:5" x14ac:dyDescent="0.2">
      <c r="A3370" s="39">
        <v>3366</v>
      </c>
      <c r="B3370" s="40" t="s">
        <v>6835</v>
      </c>
      <c r="C3370" s="43" t="s">
        <v>6836</v>
      </c>
      <c r="D3370" s="43" t="s">
        <v>1053</v>
      </c>
      <c r="E3370" s="43" t="s">
        <v>475</v>
      </c>
    </row>
    <row r="3371" spans="1:5" x14ac:dyDescent="0.2">
      <c r="A3371" s="39">
        <v>3367</v>
      </c>
      <c r="B3371" s="40" t="s">
        <v>6837</v>
      </c>
      <c r="C3371" s="43" t="s">
        <v>6838</v>
      </c>
      <c r="D3371" s="43" t="s">
        <v>565</v>
      </c>
      <c r="E3371" s="43" t="s">
        <v>424</v>
      </c>
    </row>
    <row r="3372" spans="1:5" x14ac:dyDescent="0.2">
      <c r="A3372" s="39">
        <v>3368</v>
      </c>
      <c r="B3372" s="40" t="s">
        <v>6839</v>
      </c>
      <c r="C3372" s="43" t="s">
        <v>6840</v>
      </c>
      <c r="D3372" s="43" t="s">
        <v>1556</v>
      </c>
      <c r="E3372" s="43" t="s">
        <v>466</v>
      </c>
    </row>
    <row r="3373" spans="1:5" x14ac:dyDescent="0.2">
      <c r="A3373" s="39">
        <v>3369</v>
      </c>
      <c r="B3373" s="40" t="s">
        <v>6841</v>
      </c>
      <c r="C3373" s="43" t="s">
        <v>6842</v>
      </c>
      <c r="D3373" s="43" t="s">
        <v>1367</v>
      </c>
      <c r="E3373" s="43" t="s">
        <v>584</v>
      </c>
    </row>
    <row r="3374" spans="1:5" x14ac:dyDescent="0.2">
      <c r="A3374" s="39">
        <v>3370</v>
      </c>
      <c r="B3374" s="40" t="s">
        <v>6843</v>
      </c>
      <c r="C3374" s="43" t="s">
        <v>6844</v>
      </c>
      <c r="D3374" s="43" t="s">
        <v>1367</v>
      </c>
      <c r="E3374" s="43" t="s">
        <v>584</v>
      </c>
    </row>
    <row r="3375" spans="1:5" x14ac:dyDescent="0.2">
      <c r="A3375" s="39">
        <v>3371</v>
      </c>
      <c r="B3375" s="40" t="s">
        <v>6845</v>
      </c>
      <c r="C3375" s="43" t="s">
        <v>6846</v>
      </c>
      <c r="D3375" s="43" t="s">
        <v>706</v>
      </c>
      <c r="E3375" s="43" t="s">
        <v>571</v>
      </c>
    </row>
    <row r="3376" spans="1:5" x14ac:dyDescent="0.2">
      <c r="A3376" s="39">
        <v>3372</v>
      </c>
      <c r="B3376" s="40" t="s">
        <v>6847</v>
      </c>
      <c r="C3376" s="43" t="s">
        <v>6848</v>
      </c>
      <c r="D3376" s="43" t="s">
        <v>1403</v>
      </c>
      <c r="E3376" s="43" t="s">
        <v>525</v>
      </c>
    </row>
    <row r="3377" spans="1:5" x14ac:dyDescent="0.2">
      <c r="A3377" s="39">
        <v>3373</v>
      </c>
      <c r="B3377" s="40" t="s">
        <v>6849</v>
      </c>
      <c r="C3377" s="43" t="s">
        <v>6850</v>
      </c>
      <c r="D3377" s="43" t="s">
        <v>6851</v>
      </c>
      <c r="E3377" s="43" t="s">
        <v>783</v>
      </c>
    </row>
    <row r="3378" spans="1:5" x14ac:dyDescent="0.2">
      <c r="A3378" s="39">
        <v>3374</v>
      </c>
      <c r="B3378" s="40" t="s">
        <v>6852</v>
      </c>
      <c r="C3378" s="43" t="s">
        <v>6853</v>
      </c>
      <c r="D3378" s="43" t="s">
        <v>6851</v>
      </c>
      <c r="E3378" s="43" t="s">
        <v>783</v>
      </c>
    </row>
    <row r="3379" spans="1:5" x14ac:dyDescent="0.2">
      <c r="A3379" s="39">
        <v>3375</v>
      </c>
      <c r="B3379" s="40" t="s">
        <v>6854</v>
      </c>
      <c r="C3379" s="43" t="s">
        <v>6855</v>
      </c>
      <c r="D3379" s="43" t="s">
        <v>6856</v>
      </c>
      <c r="E3379" s="43" t="s">
        <v>290</v>
      </c>
    </row>
    <row r="3380" spans="1:5" x14ac:dyDescent="0.2">
      <c r="A3380" s="39">
        <v>3376</v>
      </c>
      <c r="B3380" s="40" t="s">
        <v>6857</v>
      </c>
      <c r="C3380" s="43" t="s">
        <v>6858</v>
      </c>
      <c r="D3380" s="43" t="s">
        <v>1005</v>
      </c>
      <c r="E3380" s="43" t="s">
        <v>525</v>
      </c>
    </row>
    <row r="3381" spans="1:5" x14ac:dyDescent="0.2">
      <c r="A3381" s="39">
        <v>3377</v>
      </c>
      <c r="B3381" s="40" t="s">
        <v>6859</v>
      </c>
      <c r="C3381" s="43" t="s">
        <v>6860</v>
      </c>
      <c r="D3381" s="43" t="s">
        <v>554</v>
      </c>
      <c r="E3381" s="43" t="s">
        <v>551</v>
      </c>
    </row>
    <row r="3382" spans="1:5" x14ac:dyDescent="0.2">
      <c r="A3382" s="39">
        <v>3378</v>
      </c>
      <c r="B3382" s="40" t="s">
        <v>6861</v>
      </c>
      <c r="C3382" s="43" t="s">
        <v>6862</v>
      </c>
      <c r="D3382" s="43" t="s">
        <v>441</v>
      </c>
      <c r="E3382" s="43" t="s">
        <v>424</v>
      </c>
    </row>
    <row r="3383" spans="1:5" x14ac:dyDescent="0.2">
      <c r="A3383" s="39">
        <v>3379</v>
      </c>
      <c r="B3383" s="40" t="s">
        <v>6863</v>
      </c>
      <c r="C3383" s="43" t="s">
        <v>6864</v>
      </c>
      <c r="D3383" s="43" t="s">
        <v>1018</v>
      </c>
      <c r="E3383" s="43" t="s">
        <v>409</v>
      </c>
    </row>
    <row r="3384" spans="1:5" x14ac:dyDescent="0.2">
      <c r="A3384" s="39">
        <v>3380</v>
      </c>
      <c r="B3384" s="40" t="s">
        <v>6865</v>
      </c>
      <c r="C3384" s="43" t="s">
        <v>6866</v>
      </c>
      <c r="D3384" s="43" t="s">
        <v>6867</v>
      </c>
      <c r="E3384" s="43" t="s">
        <v>300</v>
      </c>
    </row>
    <row r="3385" spans="1:5" x14ac:dyDescent="0.2">
      <c r="A3385" s="39">
        <v>3381</v>
      </c>
      <c r="B3385" s="40" t="s">
        <v>6865</v>
      </c>
      <c r="C3385" s="43" t="s">
        <v>6866</v>
      </c>
      <c r="D3385" s="43" t="s">
        <v>6867</v>
      </c>
      <c r="E3385" s="43" t="s">
        <v>310</v>
      </c>
    </row>
    <row r="3386" spans="1:5" x14ac:dyDescent="0.2">
      <c r="A3386" s="39">
        <v>3382</v>
      </c>
      <c r="B3386" s="40" t="s">
        <v>6868</v>
      </c>
      <c r="C3386" s="43" t="s">
        <v>6869</v>
      </c>
      <c r="D3386" s="43" t="s">
        <v>511</v>
      </c>
      <c r="E3386" s="43" t="s">
        <v>308</v>
      </c>
    </row>
    <row r="3387" spans="1:5" x14ac:dyDescent="0.2">
      <c r="A3387" s="39">
        <v>3383</v>
      </c>
      <c r="B3387" s="40" t="s">
        <v>6870</v>
      </c>
      <c r="C3387" s="43" t="s">
        <v>6871</v>
      </c>
      <c r="D3387" s="43" t="s">
        <v>1422</v>
      </c>
      <c r="E3387" s="43" t="s">
        <v>376</v>
      </c>
    </row>
    <row r="3388" spans="1:5" x14ac:dyDescent="0.2">
      <c r="A3388" s="39">
        <v>3384</v>
      </c>
      <c r="B3388" s="40" t="s">
        <v>6870</v>
      </c>
      <c r="C3388" s="43" t="s">
        <v>6871</v>
      </c>
      <c r="D3388" s="43" t="s">
        <v>1422</v>
      </c>
      <c r="E3388" s="43" t="s">
        <v>424</v>
      </c>
    </row>
    <row r="3389" spans="1:5" x14ac:dyDescent="0.2">
      <c r="A3389" s="39">
        <v>3385</v>
      </c>
      <c r="B3389" s="40" t="s">
        <v>6872</v>
      </c>
      <c r="C3389" s="43" t="s">
        <v>6873</v>
      </c>
      <c r="D3389" s="43" t="s">
        <v>375</v>
      </c>
      <c r="E3389" s="43" t="s">
        <v>376</v>
      </c>
    </row>
    <row r="3390" spans="1:5" x14ac:dyDescent="0.2">
      <c r="A3390" s="39">
        <v>3386</v>
      </c>
      <c r="B3390" s="40" t="s">
        <v>6874</v>
      </c>
      <c r="C3390" s="43" t="s">
        <v>6875</v>
      </c>
      <c r="D3390" s="43" t="s">
        <v>519</v>
      </c>
      <c r="E3390" s="43" t="s">
        <v>397</v>
      </c>
    </row>
    <row r="3391" spans="1:5" x14ac:dyDescent="0.2">
      <c r="A3391" s="39">
        <v>3387</v>
      </c>
      <c r="B3391" s="40" t="s">
        <v>6876</v>
      </c>
      <c r="C3391" s="43" t="s">
        <v>6877</v>
      </c>
      <c r="D3391" s="43" t="s">
        <v>519</v>
      </c>
      <c r="E3391" s="43" t="s">
        <v>397</v>
      </c>
    </row>
    <row r="3392" spans="1:5" x14ac:dyDescent="0.2">
      <c r="A3392" s="39">
        <v>3388</v>
      </c>
      <c r="B3392" s="40" t="s">
        <v>6878</v>
      </c>
      <c r="C3392" s="43" t="s">
        <v>6879</v>
      </c>
      <c r="D3392" s="43" t="s">
        <v>1126</v>
      </c>
      <c r="E3392" s="43" t="s">
        <v>555</v>
      </c>
    </row>
    <row r="3393" spans="1:5" x14ac:dyDescent="0.2">
      <c r="A3393" s="39">
        <v>3389</v>
      </c>
      <c r="B3393" s="40" t="s">
        <v>6880</v>
      </c>
      <c r="C3393" s="43" t="s">
        <v>6881</v>
      </c>
      <c r="D3393" s="43" t="s">
        <v>408</v>
      </c>
      <c r="E3393" s="43" t="s">
        <v>409</v>
      </c>
    </row>
    <row r="3394" spans="1:5" x14ac:dyDescent="0.2">
      <c r="A3394" s="39">
        <v>3390</v>
      </c>
      <c r="B3394" s="40" t="s">
        <v>6880</v>
      </c>
      <c r="C3394" s="43" t="s">
        <v>6881</v>
      </c>
      <c r="D3394" s="43" t="s">
        <v>408</v>
      </c>
      <c r="E3394" s="43" t="s">
        <v>424</v>
      </c>
    </row>
    <row r="3395" spans="1:5" x14ac:dyDescent="0.2">
      <c r="A3395" s="39">
        <v>3391</v>
      </c>
      <c r="B3395" s="40" t="s">
        <v>6882</v>
      </c>
      <c r="C3395" s="43" t="s">
        <v>6883</v>
      </c>
      <c r="D3395" s="43" t="s">
        <v>4455</v>
      </c>
      <c r="E3395" s="43" t="s">
        <v>301</v>
      </c>
    </row>
    <row r="3396" spans="1:5" x14ac:dyDescent="0.2">
      <c r="A3396" s="39">
        <v>3392</v>
      </c>
      <c r="B3396" s="40" t="s">
        <v>6884</v>
      </c>
      <c r="C3396" s="43" t="s">
        <v>6885</v>
      </c>
      <c r="D3396" s="43" t="s">
        <v>626</v>
      </c>
      <c r="E3396" s="43" t="s">
        <v>627</v>
      </c>
    </row>
    <row r="3397" spans="1:5" x14ac:dyDescent="0.2">
      <c r="A3397" s="39">
        <v>3393</v>
      </c>
      <c r="B3397" s="40" t="s">
        <v>6886</v>
      </c>
      <c r="C3397" s="43" t="s">
        <v>6887</v>
      </c>
      <c r="D3397" s="43" t="s">
        <v>626</v>
      </c>
      <c r="E3397" s="43" t="s">
        <v>627</v>
      </c>
    </row>
    <row r="3398" spans="1:5" x14ac:dyDescent="0.2">
      <c r="A3398" s="39">
        <v>3394</v>
      </c>
      <c r="B3398" s="40" t="s">
        <v>6888</v>
      </c>
      <c r="C3398" s="43" t="s">
        <v>6889</v>
      </c>
      <c r="D3398" s="43" t="s">
        <v>515</v>
      </c>
      <c r="E3398" s="43" t="s">
        <v>516</v>
      </c>
    </row>
    <row r="3399" spans="1:5" x14ac:dyDescent="0.2">
      <c r="A3399" s="39">
        <v>3395</v>
      </c>
      <c r="B3399" s="40" t="s">
        <v>6890</v>
      </c>
      <c r="C3399" s="43" t="s">
        <v>6891</v>
      </c>
      <c r="D3399" s="43" t="s">
        <v>1556</v>
      </c>
      <c r="E3399" s="43" t="s">
        <v>466</v>
      </c>
    </row>
    <row r="3400" spans="1:5" x14ac:dyDescent="0.2">
      <c r="A3400" s="39">
        <v>3396</v>
      </c>
      <c r="B3400" s="40" t="s">
        <v>6890</v>
      </c>
      <c r="C3400" s="43" t="s">
        <v>6891</v>
      </c>
      <c r="D3400" s="43" t="s">
        <v>1556</v>
      </c>
      <c r="E3400" s="43" t="s">
        <v>467</v>
      </c>
    </row>
    <row r="3401" spans="1:5" x14ac:dyDescent="0.2">
      <c r="A3401" s="39">
        <v>3397</v>
      </c>
      <c r="B3401" s="40" t="s">
        <v>6892</v>
      </c>
      <c r="C3401" s="43" t="s">
        <v>6893</v>
      </c>
      <c r="D3401" s="43" t="s">
        <v>709</v>
      </c>
      <c r="E3401" s="43" t="s">
        <v>525</v>
      </c>
    </row>
    <row r="3402" spans="1:5" x14ac:dyDescent="0.2">
      <c r="A3402" s="39">
        <v>3398</v>
      </c>
      <c r="B3402" s="40" t="s">
        <v>6894</v>
      </c>
      <c r="C3402" s="43" t="s">
        <v>6895</v>
      </c>
      <c r="D3402" s="43" t="s">
        <v>2440</v>
      </c>
      <c r="E3402" s="43" t="s">
        <v>753</v>
      </c>
    </row>
    <row r="3403" spans="1:5" x14ac:dyDescent="0.2">
      <c r="A3403" s="39">
        <v>3399</v>
      </c>
      <c r="B3403" s="40" t="s">
        <v>6896</v>
      </c>
      <c r="C3403" s="43" t="s">
        <v>6897</v>
      </c>
      <c r="D3403" s="43" t="s">
        <v>3457</v>
      </c>
      <c r="E3403" s="43" t="s">
        <v>397</v>
      </c>
    </row>
    <row r="3404" spans="1:5" x14ac:dyDescent="0.2">
      <c r="A3404" s="39">
        <v>3400</v>
      </c>
      <c r="B3404" s="40" t="s">
        <v>6898</v>
      </c>
      <c r="C3404" s="43" t="s">
        <v>6899</v>
      </c>
      <c r="D3404" s="43" t="s">
        <v>583</v>
      </c>
      <c r="E3404" s="43" t="s">
        <v>516</v>
      </c>
    </row>
    <row r="3405" spans="1:5" x14ac:dyDescent="0.2">
      <c r="A3405" s="39">
        <v>3401</v>
      </c>
      <c r="B3405" s="40" t="s">
        <v>6898</v>
      </c>
      <c r="C3405" s="43" t="s">
        <v>6899</v>
      </c>
      <c r="D3405" s="43" t="s">
        <v>583</v>
      </c>
      <c r="E3405" s="43" t="s">
        <v>390</v>
      </c>
    </row>
    <row r="3406" spans="1:5" x14ac:dyDescent="0.2">
      <c r="A3406" s="39">
        <v>3402</v>
      </c>
      <c r="B3406" s="40" t="s">
        <v>6898</v>
      </c>
      <c r="C3406" s="43" t="s">
        <v>6899</v>
      </c>
      <c r="D3406" s="43" t="s">
        <v>583</v>
      </c>
      <c r="E3406" s="43" t="s">
        <v>424</v>
      </c>
    </row>
    <row r="3407" spans="1:5" x14ac:dyDescent="0.2">
      <c r="A3407" s="39">
        <v>3403</v>
      </c>
      <c r="B3407" s="40" t="s">
        <v>6900</v>
      </c>
      <c r="C3407" s="43" t="s">
        <v>6901</v>
      </c>
      <c r="D3407" s="43" t="s">
        <v>1827</v>
      </c>
      <c r="E3407" s="43" t="s">
        <v>424</v>
      </c>
    </row>
    <row r="3408" spans="1:5" x14ac:dyDescent="0.2">
      <c r="A3408" s="39">
        <v>3404</v>
      </c>
      <c r="B3408" s="40" t="s">
        <v>6902</v>
      </c>
      <c r="C3408" s="43" t="s">
        <v>6903</v>
      </c>
      <c r="D3408" s="43" t="s">
        <v>1827</v>
      </c>
      <c r="E3408" s="43" t="s">
        <v>424</v>
      </c>
    </row>
    <row r="3409" spans="1:5" x14ac:dyDescent="0.2">
      <c r="A3409" s="39">
        <v>3405</v>
      </c>
      <c r="B3409" s="40" t="s">
        <v>6904</v>
      </c>
      <c r="C3409" s="43" t="s">
        <v>6905</v>
      </c>
      <c r="D3409" s="43" t="s">
        <v>1827</v>
      </c>
      <c r="E3409" s="43" t="s">
        <v>424</v>
      </c>
    </row>
    <row r="3410" spans="1:5" x14ac:dyDescent="0.2">
      <c r="A3410" s="39">
        <v>3406</v>
      </c>
      <c r="B3410" s="40" t="s">
        <v>6906</v>
      </c>
      <c r="C3410" s="43" t="s">
        <v>6907</v>
      </c>
      <c r="D3410" s="43" t="s">
        <v>6908</v>
      </c>
      <c r="E3410" s="43" t="s">
        <v>290</v>
      </c>
    </row>
    <row r="3411" spans="1:5" x14ac:dyDescent="0.2">
      <c r="A3411" s="39">
        <v>3407</v>
      </c>
      <c r="B3411" s="40" t="s">
        <v>6909</v>
      </c>
      <c r="C3411" s="43" t="s">
        <v>6910</v>
      </c>
      <c r="D3411" s="43" t="s">
        <v>607</v>
      </c>
      <c r="E3411" s="43" t="s">
        <v>547</v>
      </c>
    </row>
    <row r="3412" spans="1:5" x14ac:dyDescent="0.2">
      <c r="A3412" s="39">
        <v>3408</v>
      </c>
      <c r="B3412" s="40" t="s">
        <v>6911</v>
      </c>
      <c r="C3412" s="43" t="s">
        <v>6912</v>
      </c>
      <c r="D3412" s="43" t="s">
        <v>813</v>
      </c>
      <c r="E3412" s="43" t="s">
        <v>547</v>
      </c>
    </row>
    <row r="3413" spans="1:5" x14ac:dyDescent="0.2">
      <c r="A3413" s="39">
        <v>3409</v>
      </c>
      <c r="B3413" s="40" t="s">
        <v>6913</v>
      </c>
      <c r="C3413" s="43" t="s">
        <v>6914</v>
      </c>
      <c r="D3413" s="43" t="s">
        <v>1593</v>
      </c>
      <c r="E3413" s="43" t="s">
        <v>599</v>
      </c>
    </row>
    <row r="3414" spans="1:5" x14ac:dyDescent="0.2">
      <c r="A3414" s="39">
        <v>3410</v>
      </c>
      <c r="B3414" s="40" t="s">
        <v>6915</v>
      </c>
      <c r="C3414" s="43" t="s">
        <v>6916</v>
      </c>
      <c r="D3414" s="43" t="s">
        <v>1436</v>
      </c>
      <c r="E3414" s="43" t="s">
        <v>753</v>
      </c>
    </row>
    <row r="3415" spans="1:5" x14ac:dyDescent="0.2">
      <c r="A3415" s="39">
        <v>3411</v>
      </c>
      <c r="B3415" s="40" t="s">
        <v>6917</v>
      </c>
      <c r="C3415" s="43" t="s">
        <v>6918</v>
      </c>
      <c r="D3415" s="43" t="s">
        <v>498</v>
      </c>
      <c r="E3415" s="43" t="s">
        <v>308</v>
      </c>
    </row>
    <row r="3416" spans="1:5" x14ac:dyDescent="0.2">
      <c r="A3416" s="39">
        <v>3412</v>
      </c>
      <c r="B3416" s="40" t="s">
        <v>6917</v>
      </c>
      <c r="C3416" s="43" t="s">
        <v>6918</v>
      </c>
      <c r="D3416" s="43" t="s">
        <v>498</v>
      </c>
      <c r="E3416" s="43" t="s">
        <v>499</v>
      </c>
    </row>
    <row r="3417" spans="1:5" x14ac:dyDescent="0.2">
      <c r="A3417" s="39">
        <v>3413</v>
      </c>
      <c r="B3417" s="40" t="s">
        <v>6919</v>
      </c>
      <c r="C3417" s="43" t="s">
        <v>6920</v>
      </c>
      <c r="D3417" s="43" t="s">
        <v>519</v>
      </c>
      <c r="E3417" s="43" t="s">
        <v>397</v>
      </c>
    </row>
    <row r="3418" spans="1:5" x14ac:dyDescent="0.2">
      <c r="A3418" s="39">
        <v>3414</v>
      </c>
      <c r="B3418" s="40" t="s">
        <v>6921</v>
      </c>
      <c r="C3418" s="43" t="s">
        <v>6922</v>
      </c>
      <c r="D3418" s="43" t="s">
        <v>1172</v>
      </c>
      <c r="E3418" s="43" t="s">
        <v>424</v>
      </c>
    </row>
    <row r="3419" spans="1:5" x14ac:dyDescent="0.2">
      <c r="A3419" s="39">
        <v>3415</v>
      </c>
      <c r="B3419" s="40" t="s">
        <v>6923</v>
      </c>
      <c r="C3419" s="43" t="s">
        <v>6924</v>
      </c>
      <c r="D3419" s="43" t="s">
        <v>940</v>
      </c>
      <c r="E3419" s="43" t="s">
        <v>462</v>
      </c>
    </row>
    <row r="3420" spans="1:5" x14ac:dyDescent="0.2">
      <c r="A3420" s="39">
        <v>3416</v>
      </c>
      <c r="B3420" s="40" t="s">
        <v>6925</v>
      </c>
      <c r="C3420" s="43" t="s">
        <v>6926</v>
      </c>
      <c r="D3420" s="43" t="s">
        <v>1033</v>
      </c>
      <c r="E3420" s="43" t="s">
        <v>547</v>
      </c>
    </row>
    <row r="3421" spans="1:5" x14ac:dyDescent="0.2">
      <c r="A3421" s="39">
        <v>3417</v>
      </c>
      <c r="B3421" s="40" t="s">
        <v>6927</v>
      </c>
      <c r="C3421" s="43" t="s">
        <v>6928</v>
      </c>
      <c r="D3421" s="43" t="s">
        <v>4443</v>
      </c>
      <c r="E3421" s="43" t="s">
        <v>466</v>
      </c>
    </row>
    <row r="3422" spans="1:5" x14ac:dyDescent="0.2">
      <c r="A3422" s="39">
        <v>3418</v>
      </c>
      <c r="B3422" s="40" t="s">
        <v>6929</v>
      </c>
      <c r="C3422" s="43" t="s">
        <v>6930</v>
      </c>
      <c r="D3422" s="43" t="s">
        <v>796</v>
      </c>
      <c r="E3422" s="43" t="s">
        <v>413</v>
      </c>
    </row>
    <row r="3423" spans="1:5" x14ac:dyDescent="0.2">
      <c r="A3423" s="39">
        <v>3419</v>
      </c>
      <c r="B3423" s="40" t="s">
        <v>6931</v>
      </c>
      <c r="C3423" s="43" t="s">
        <v>6932</v>
      </c>
      <c r="D3423" s="43" t="s">
        <v>940</v>
      </c>
      <c r="E3423" s="43" t="s">
        <v>462</v>
      </c>
    </row>
    <row r="3424" spans="1:5" x14ac:dyDescent="0.2">
      <c r="A3424" s="39">
        <v>3420</v>
      </c>
      <c r="B3424" s="40" t="s">
        <v>6933</v>
      </c>
      <c r="C3424" s="43" t="s">
        <v>6934</v>
      </c>
      <c r="D3424" s="43" t="s">
        <v>408</v>
      </c>
      <c r="E3424" s="43" t="s">
        <v>424</v>
      </c>
    </row>
    <row r="3425" spans="1:5" x14ac:dyDescent="0.2">
      <c r="A3425" s="39">
        <v>3421</v>
      </c>
      <c r="B3425" s="40" t="s">
        <v>6935</v>
      </c>
      <c r="C3425" s="43" t="s">
        <v>6936</v>
      </c>
      <c r="D3425" s="43" t="s">
        <v>1018</v>
      </c>
      <c r="E3425" s="43" t="s">
        <v>409</v>
      </c>
    </row>
    <row r="3426" spans="1:5" x14ac:dyDescent="0.2">
      <c r="A3426" s="39">
        <v>3422</v>
      </c>
      <c r="B3426" s="40" t="s">
        <v>6937</v>
      </c>
      <c r="C3426" s="43" t="s">
        <v>6938</v>
      </c>
      <c r="D3426" s="43" t="s">
        <v>943</v>
      </c>
      <c r="E3426" s="43" t="s">
        <v>694</v>
      </c>
    </row>
    <row r="3427" spans="1:5" x14ac:dyDescent="0.2">
      <c r="A3427" s="39">
        <v>3423</v>
      </c>
      <c r="B3427" s="40" t="s">
        <v>6939</v>
      </c>
      <c r="C3427" s="43" t="s">
        <v>6940</v>
      </c>
      <c r="D3427" s="43" t="s">
        <v>6941</v>
      </c>
      <c r="E3427" s="43" t="s">
        <v>301</v>
      </c>
    </row>
    <row r="3428" spans="1:5" x14ac:dyDescent="0.2">
      <c r="A3428" s="39">
        <v>3424</v>
      </c>
      <c r="B3428" s="40" t="s">
        <v>6942</v>
      </c>
      <c r="C3428" s="43" t="s">
        <v>6943</v>
      </c>
      <c r="D3428" s="43" t="s">
        <v>6941</v>
      </c>
      <c r="E3428" s="43" t="s">
        <v>301</v>
      </c>
    </row>
    <row r="3429" spans="1:5" x14ac:dyDescent="0.2">
      <c r="A3429" s="39">
        <v>3425</v>
      </c>
      <c r="B3429" s="40" t="s">
        <v>6944</v>
      </c>
      <c r="C3429" s="43" t="s">
        <v>6945</v>
      </c>
      <c r="D3429" s="43" t="s">
        <v>6946</v>
      </c>
      <c r="E3429" s="43" t="s">
        <v>301</v>
      </c>
    </row>
    <row r="3430" spans="1:5" x14ac:dyDescent="0.2">
      <c r="A3430" s="39">
        <v>3426</v>
      </c>
      <c r="B3430" s="40" t="s">
        <v>6947</v>
      </c>
      <c r="C3430" s="43" t="s">
        <v>6948</v>
      </c>
      <c r="D3430" s="43" t="s">
        <v>4613</v>
      </c>
      <c r="E3430" s="43" t="s">
        <v>559</v>
      </c>
    </row>
    <row r="3431" spans="1:5" x14ac:dyDescent="0.2">
      <c r="A3431" s="39">
        <v>3427</v>
      </c>
      <c r="B3431" s="40" t="s">
        <v>6947</v>
      </c>
      <c r="C3431" s="43" t="s">
        <v>6948</v>
      </c>
      <c r="D3431" s="43" t="s">
        <v>4613</v>
      </c>
      <c r="E3431" s="43" t="s">
        <v>466</v>
      </c>
    </row>
    <row r="3432" spans="1:5" x14ac:dyDescent="0.2">
      <c r="A3432" s="39">
        <v>3428</v>
      </c>
      <c r="B3432" s="40" t="s">
        <v>6949</v>
      </c>
      <c r="C3432" s="43" t="s">
        <v>6950</v>
      </c>
      <c r="D3432" s="43" t="s">
        <v>847</v>
      </c>
      <c r="E3432" s="43" t="s">
        <v>731</v>
      </c>
    </row>
    <row r="3433" spans="1:5" x14ac:dyDescent="0.2">
      <c r="A3433" s="39">
        <v>3429</v>
      </c>
      <c r="B3433" s="40" t="s">
        <v>6951</v>
      </c>
      <c r="C3433" s="43" t="s">
        <v>6952</v>
      </c>
      <c r="D3433" s="43" t="s">
        <v>1033</v>
      </c>
      <c r="E3433" s="43" t="s">
        <v>731</v>
      </c>
    </row>
    <row r="3434" spans="1:5" x14ac:dyDescent="0.2">
      <c r="A3434" s="39">
        <v>3430</v>
      </c>
      <c r="B3434" s="40" t="s">
        <v>6951</v>
      </c>
      <c r="C3434" s="43" t="s">
        <v>6952</v>
      </c>
      <c r="D3434" s="43" t="s">
        <v>1033</v>
      </c>
      <c r="E3434" s="43" t="s">
        <v>547</v>
      </c>
    </row>
    <row r="3435" spans="1:5" x14ac:dyDescent="0.2">
      <c r="A3435" s="39">
        <v>3431</v>
      </c>
      <c r="B3435" s="40" t="s">
        <v>6953</v>
      </c>
      <c r="C3435" s="43" t="s">
        <v>6954</v>
      </c>
      <c r="D3435" s="43" t="s">
        <v>1353</v>
      </c>
      <c r="E3435" s="43" t="s">
        <v>753</v>
      </c>
    </row>
    <row r="3436" spans="1:5" x14ac:dyDescent="0.2">
      <c r="A3436" s="39">
        <v>3432</v>
      </c>
      <c r="B3436" s="40" t="s">
        <v>6955</v>
      </c>
      <c r="C3436" s="43" t="s">
        <v>6956</v>
      </c>
      <c r="D3436" s="43" t="s">
        <v>565</v>
      </c>
      <c r="E3436" s="43" t="s">
        <v>424</v>
      </c>
    </row>
    <row r="3437" spans="1:5" x14ac:dyDescent="0.2">
      <c r="A3437" s="39">
        <v>3433</v>
      </c>
      <c r="B3437" s="40" t="s">
        <v>6957</v>
      </c>
      <c r="C3437" s="43" t="s">
        <v>6958</v>
      </c>
      <c r="D3437" s="43" t="s">
        <v>1172</v>
      </c>
      <c r="E3437" s="43" t="s">
        <v>424</v>
      </c>
    </row>
    <row r="3438" spans="1:5" x14ac:dyDescent="0.2">
      <c r="A3438" s="39">
        <v>3434</v>
      </c>
      <c r="B3438" s="40" t="s">
        <v>6959</v>
      </c>
      <c r="C3438" s="43" t="s">
        <v>6960</v>
      </c>
      <c r="D3438" s="43" t="s">
        <v>1172</v>
      </c>
      <c r="E3438" s="43" t="s">
        <v>424</v>
      </c>
    </row>
    <row r="3439" spans="1:5" x14ac:dyDescent="0.2">
      <c r="A3439" s="39">
        <v>3435</v>
      </c>
      <c r="B3439" s="40" t="s">
        <v>6961</v>
      </c>
      <c r="C3439" s="43" t="s">
        <v>6962</v>
      </c>
      <c r="D3439" s="43" t="s">
        <v>2809</v>
      </c>
      <c r="E3439" s="43" t="s">
        <v>525</v>
      </c>
    </row>
    <row r="3440" spans="1:5" x14ac:dyDescent="0.2">
      <c r="A3440" s="39">
        <v>3436</v>
      </c>
      <c r="B3440" s="40" t="s">
        <v>6963</v>
      </c>
      <c r="C3440" s="43" t="s">
        <v>6964</v>
      </c>
      <c r="D3440" s="43" t="s">
        <v>709</v>
      </c>
      <c r="E3440" s="43" t="s">
        <v>525</v>
      </c>
    </row>
    <row r="3441" spans="1:5" x14ac:dyDescent="0.2">
      <c r="A3441" s="39">
        <v>3437</v>
      </c>
      <c r="B3441" s="40" t="s">
        <v>6965</v>
      </c>
      <c r="C3441" s="43" t="s">
        <v>6966</v>
      </c>
      <c r="D3441" s="43" t="s">
        <v>1403</v>
      </c>
      <c r="E3441" s="43" t="s">
        <v>525</v>
      </c>
    </row>
    <row r="3442" spans="1:5" x14ac:dyDescent="0.2">
      <c r="A3442" s="39">
        <v>3438</v>
      </c>
      <c r="B3442" s="40" t="s">
        <v>6967</v>
      </c>
      <c r="C3442" s="43" t="s">
        <v>6968</v>
      </c>
      <c r="D3442" s="43" t="s">
        <v>1403</v>
      </c>
      <c r="E3442" s="43" t="s">
        <v>6969</v>
      </c>
    </row>
    <row r="3443" spans="1:5" x14ac:dyDescent="0.2">
      <c r="A3443" s="39">
        <v>3439</v>
      </c>
      <c r="B3443" s="40" t="s">
        <v>6970</v>
      </c>
      <c r="C3443" s="43" t="s">
        <v>6971</v>
      </c>
      <c r="D3443" s="43" t="s">
        <v>1403</v>
      </c>
      <c r="E3443" s="43" t="s">
        <v>6972</v>
      </c>
    </row>
    <row r="3444" spans="1:5" x14ac:dyDescent="0.2">
      <c r="A3444" s="39">
        <v>3440</v>
      </c>
      <c r="B3444" s="40" t="s">
        <v>6973</v>
      </c>
      <c r="C3444" s="43" t="s">
        <v>6974</v>
      </c>
      <c r="D3444" s="43" t="s">
        <v>3502</v>
      </c>
      <c r="E3444" s="43" t="s">
        <v>481</v>
      </c>
    </row>
    <row r="3445" spans="1:5" x14ac:dyDescent="0.2">
      <c r="A3445" s="39">
        <v>3441</v>
      </c>
      <c r="B3445" s="40" t="s">
        <v>6975</v>
      </c>
      <c r="C3445" s="43" t="s">
        <v>6976</v>
      </c>
      <c r="D3445" s="43" t="s">
        <v>776</v>
      </c>
      <c r="E3445" s="43" t="s">
        <v>420</v>
      </c>
    </row>
    <row r="3446" spans="1:5" x14ac:dyDescent="0.2">
      <c r="A3446" s="39">
        <v>3442</v>
      </c>
      <c r="B3446" s="40" t="s">
        <v>6977</v>
      </c>
      <c r="C3446" s="43" t="s">
        <v>6978</v>
      </c>
      <c r="D3446" s="43" t="s">
        <v>5602</v>
      </c>
      <c r="E3446" s="43" t="s">
        <v>424</v>
      </c>
    </row>
    <row r="3447" spans="1:5" x14ac:dyDescent="0.2">
      <c r="A3447" s="39">
        <v>3443</v>
      </c>
      <c r="B3447" s="40" t="s">
        <v>6979</v>
      </c>
      <c r="C3447" s="43" t="s">
        <v>6980</v>
      </c>
      <c r="D3447" s="43" t="s">
        <v>709</v>
      </c>
      <c r="E3447" s="43" t="s">
        <v>525</v>
      </c>
    </row>
    <row r="3448" spans="1:5" x14ac:dyDescent="0.2">
      <c r="A3448" s="39">
        <v>3444</v>
      </c>
      <c r="B3448" s="40" t="s">
        <v>6981</v>
      </c>
      <c r="C3448" s="43" t="s">
        <v>6982</v>
      </c>
      <c r="D3448" s="43" t="s">
        <v>1510</v>
      </c>
      <c r="E3448" s="43" t="s">
        <v>731</v>
      </c>
    </row>
    <row r="3449" spans="1:5" x14ac:dyDescent="0.2">
      <c r="A3449" s="39">
        <v>3445</v>
      </c>
      <c r="B3449" s="40" t="s">
        <v>6983</v>
      </c>
      <c r="C3449" s="43" t="s">
        <v>6984</v>
      </c>
      <c r="D3449" s="43" t="s">
        <v>1510</v>
      </c>
      <c r="E3449" s="43" t="s">
        <v>731</v>
      </c>
    </row>
    <row r="3450" spans="1:5" x14ac:dyDescent="0.2">
      <c r="A3450" s="39">
        <v>3446</v>
      </c>
      <c r="B3450" s="40" t="s">
        <v>6985</v>
      </c>
      <c r="C3450" s="43" t="s">
        <v>6986</v>
      </c>
      <c r="D3450" s="43" t="s">
        <v>847</v>
      </c>
      <c r="E3450" s="43" t="s">
        <v>547</v>
      </c>
    </row>
    <row r="3451" spans="1:5" x14ac:dyDescent="0.2">
      <c r="A3451" s="39">
        <v>3447</v>
      </c>
      <c r="B3451" s="40" t="s">
        <v>6987</v>
      </c>
      <c r="C3451" s="43" t="s">
        <v>6988</v>
      </c>
      <c r="D3451" s="43" t="s">
        <v>847</v>
      </c>
      <c r="E3451" s="43" t="s">
        <v>547</v>
      </c>
    </row>
    <row r="3452" spans="1:5" x14ac:dyDescent="0.2">
      <c r="A3452" s="39">
        <v>3448</v>
      </c>
      <c r="B3452" s="40" t="s">
        <v>6989</v>
      </c>
      <c r="C3452" s="43" t="s">
        <v>6990</v>
      </c>
      <c r="D3452" s="43" t="s">
        <v>511</v>
      </c>
      <c r="E3452" s="43" t="s">
        <v>308</v>
      </c>
    </row>
    <row r="3453" spans="1:5" x14ac:dyDescent="0.2">
      <c r="A3453" s="39">
        <v>3449</v>
      </c>
      <c r="B3453" s="40" t="s">
        <v>6991</v>
      </c>
      <c r="C3453" s="43" t="s">
        <v>6992</v>
      </c>
      <c r="D3453" s="43" t="s">
        <v>416</v>
      </c>
      <c r="E3453" s="43" t="s">
        <v>308</v>
      </c>
    </row>
    <row r="3454" spans="1:5" x14ac:dyDescent="0.2">
      <c r="A3454" s="39">
        <v>3450</v>
      </c>
      <c r="B3454" s="40" t="s">
        <v>6993</v>
      </c>
      <c r="C3454" s="43" t="s">
        <v>112</v>
      </c>
      <c r="D3454" s="43" t="s">
        <v>1966</v>
      </c>
      <c r="E3454" s="43" t="s">
        <v>292</v>
      </c>
    </row>
    <row r="3455" spans="1:5" x14ac:dyDescent="0.2">
      <c r="A3455" s="39">
        <v>3451</v>
      </c>
      <c r="B3455" s="40" t="s">
        <v>6994</v>
      </c>
      <c r="C3455" s="43" t="s">
        <v>6995</v>
      </c>
      <c r="D3455" s="43" t="s">
        <v>430</v>
      </c>
      <c r="E3455" s="43" t="s">
        <v>2260</v>
      </c>
    </row>
    <row r="3456" spans="1:5" x14ac:dyDescent="0.2">
      <c r="A3456" s="39">
        <v>3452</v>
      </c>
      <c r="B3456" s="40" t="s">
        <v>6996</v>
      </c>
      <c r="C3456" s="43" t="s">
        <v>6997</v>
      </c>
      <c r="D3456" s="43" t="s">
        <v>3810</v>
      </c>
      <c r="E3456" s="43" t="s">
        <v>739</v>
      </c>
    </row>
    <row r="3457" spans="1:5" x14ac:dyDescent="0.2">
      <c r="A3457" s="39">
        <v>3453</v>
      </c>
      <c r="B3457" s="40" t="s">
        <v>6996</v>
      </c>
      <c r="C3457" s="43" t="s">
        <v>6997</v>
      </c>
      <c r="D3457" s="43" t="s">
        <v>3810</v>
      </c>
      <c r="E3457" s="43" t="s">
        <v>296</v>
      </c>
    </row>
    <row r="3458" spans="1:5" x14ac:dyDescent="0.2">
      <c r="A3458" s="39">
        <v>3454</v>
      </c>
      <c r="B3458" s="40" t="s">
        <v>6998</v>
      </c>
      <c r="C3458" s="43" t="s">
        <v>6999</v>
      </c>
      <c r="D3458" s="43" t="s">
        <v>3810</v>
      </c>
      <c r="E3458" s="43" t="s">
        <v>739</v>
      </c>
    </row>
    <row r="3459" spans="1:5" x14ac:dyDescent="0.2">
      <c r="A3459" s="39">
        <v>3455</v>
      </c>
      <c r="B3459" s="40" t="s">
        <v>7000</v>
      </c>
      <c r="C3459" s="43" t="s">
        <v>7001</v>
      </c>
      <c r="D3459" s="43" t="s">
        <v>430</v>
      </c>
      <c r="E3459" s="43" t="s">
        <v>413</v>
      </c>
    </row>
    <row r="3460" spans="1:5" x14ac:dyDescent="0.2">
      <c r="A3460" s="39">
        <v>3456</v>
      </c>
      <c r="B3460" s="40" t="s">
        <v>7002</v>
      </c>
      <c r="C3460" s="43" t="s">
        <v>7003</v>
      </c>
      <c r="D3460" s="43" t="s">
        <v>2364</v>
      </c>
      <c r="E3460" s="43" t="s">
        <v>481</v>
      </c>
    </row>
    <row r="3461" spans="1:5" x14ac:dyDescent="0.2">
      <c r="A3461" s="39">
        <v>3457</v>
      </c>
      <c r="B3461" s="40" t="s">
        <v>7004</v>
      </c>
      <c r="C3461" s="43" t="s">
        <v>7005</v>
      </c>
      <c r="D3461" s="43" t="s">
        <v>2364</v>
      </c>
      <c r="E3461" s="43" t="s">
        <v>481</v>
      </c>
    </row>
    <row r="3462" spans="1:5" x14ac:dyDescent="0.2">
      <c r="A3462" s="39">
        <v>3458</v>
      </c>
      <c r="B3462" s="40" t="s">
        <v>7006</v>
      </c>
      <c r="C3462" s="43" t="s">
        <v>7007</v>
      </c>
      <c r="D3462" s="43" t="s">
        <v>1388</v>
      </c>
      <c r="E3462" s="43" t="s">
        <v>462</v>
      </c>
    </row>
    <row r="3463" spans="1:5" x14ac:dyDescent="0.2">
      <c r="A3463" s="39">
        <v>3459</v>
      </c>
      <c r="B3463" s="40" t="s">
        <v>7008</v>
      </c>
      <c r="C3463" s="43" t="s">
        <v>7009</v>
      </c>
      <c r="D3463" s="43" t="s">
        <v>6487</v>
      </c>
      <c r="E3463" s="43" t="s">
        <v>481</v>
      </c>
    </row>
    <row r="3464" spans="1:5" x14ac:dyDescent="0.2">
      <c r="A3464" s="39">
        <v>3460</v>
      </c>
      <c r="B3464" s="40" t="s">
        <v>7010</v>
      </c>
      <c r="C3464" s="43" t="s">
        <v>7011</v>
      </c>
      <c r="D3464" s="43" t="s">
        <v>4153</v>
      </c>
      <c r="E3464" s="43" t="s">
        <v>305</v>
      </c>
    </row>
    <row r="3465" spans="1:5" x14ac:dyDescent="0.2">
      <c r="A3465" s="39">
        <v>3461</v>
      </c>
      <c r="B3465" s="40" t="s">
        <v>7012</v>
      </c>
      <c r="C3465" s="43" t="s">
        <v>7013</v>
      </c>
      <c r="D3465" s="43" t="s">
        <v>6117</v>
      </c>
      <c r="E3465" s="43" t="s">
        <v>559</v>
      </c>
    </row>
    <row r="3466" spans="1:5" x14ac:dyDescent="0.2">
      <c r="A3466" s="39">
        <v>3462</v>
      </c>
      <c r="B3466" s="40" t="s">
        <v>7012</v>
      </c>
      <c r="C3466" s="43" t="s">
        <v>7013</v>
      </c>
      <c r="D3466" s="43" t="s">
        <v>6117</v>
      </c>
      <c r="E3466" s="43" t="s">
        <v>508</v>
      </c>
    </row>
    <row r="3467" spans="1:5" x14ac:dyDescent="0.2">
      <c r="A3467" s="39">
        <v>3463</v>
      </c>
      <c r="B3467" s="40" t="s">
        <v>7014</v>
      </c>
      <c r="C3467" s="43" t="s">
        <v>7015</v>
      </c>
      <c r="D3467" s="43" t="s">
        <v>385</v>
      </c>
      <c r="E3467" s="43" t="s">
        <v>762</v>
      </c>
    </row>
    <row r="3468" spans="1:5" x14ac:dyDescent="0.2">
      <c r="A3468" s="39">
        <v>3464</v>
      </c>
      <c r="B3468" s="40" t="s">
        <v>7016</v>
      </c>
      <c r="C3468" s="43" t="s">
        <v>7017</v>
      </c>
      <c r="D3468" s="43" t="s">
        <v>385</v>
      </c>
      <c r="E3468" s="43" t="s">
        <v>386</v>
      </c>
    </row>
    <row r="3469" spans="1:5" x14ac:dyDescent="0.2">
      <c r="A3469" s="39">
        <v>3465</v>
      </c>
      <c r="B3469" s="40" t="s">
        <v>7016</v>
      </c>
      <c r="C3469" s="43" t="s">
        <v>7017</v>
      </c>
      <c r="D3469" s="43" t="s">
        <v>385</v>
      </c>
      <c r="E3469" s="43" t="s">
        <v>762</v>
      </c>
    </row>
    <row r="3470" spans="1:5" x14ac:dyDescent="0.2">
      <c r="A3470" s="39">
        <v>3466</v>
      </c>
      <c r="B3470" s="40" t="s">
        <v>7018</v>
      </c>
      <c r="C3470" s="43" t="s">
        <v>7019</v>
      </c>
      <c r="D3470" s="43" t="s">
        <v>1403</v>
      </c>
      <c r="E3470" s="43" t="s">
        <v>525</v>
      </c>
    </row>
    <row r="3471" spans="1:5" x14ac:dyDescent="0.2">
      <c r="A3471" s="39">
        <v>3467</v>
      </c>
      <c r="B3471" s="40" t="s">
        <v>7020</v>
      </c>
      <c r="C3471" s="43" t="s">
        <v>7021</v>
      </c>
      <c r="D3471" s="43" t="s">
        <v>1969</v>
      </c>
      <c r="E3471" s="43" t="s">
        <v>466</v>
      </c>
    </row>
    <row r="3472" spans="1:5" x14ac:dyDescent="0.2">
      <c r="A3472" s="39">
        <v>3468</v>
      </c>
      <c r="B3472" s="40" t="s">
        <v>7022</v>
      </c>
      <c r="C3472" s="43" t="s">
        <v>7023</v>
      </c>
      <c r="D3472" s="43" t="s">
        <v>3803</v>
      </c>
      <c r="E3472" s="43" t="s">
        <v>739</v>
      </c>
    </row>
    <row r="3473" spans="1:5" x14ac:dyDescent="0.2">
      <c r="A3473" s="39">
        <v>3469</v>
      </c>
      <c r="B3473" s="40" t="s">
        <v>7024</v>
      </c>
      <c r="C3473" s="43" t="s">
        <v>7025</v>
      </c>
      <c r="D3473" s="43" t="s">
        <v>7026</v>
      </c>
      <c r="E3473" s="43" t="s">
        <v>613</v>
      </c>
    </row>
    <row r="3474" spans="1:5" x14ac:dyDescent="0.2">
      <c r="A3474" s="39">
        <v>3470</v>
      </c>
      <c r="B3474" s="40" t="s">
        <v>7024</v>
      </c>
      <c r="C3474" s="43" t="s">
        <v>7025</v>
      </c>
      <c r="D3474" s="43" t="s">
        <v>7026</v>
      </c>
      <c r="E3474" s="43" t="s">
        <v>290</v>
      </c>
    </row>
    <row r="3475" spans="1:5" x14ac:dyDescent="0.2">
      <c r="A3475" s="39">
        <v>3471</v>
      </c>
      <c r="B3475" s="40" t="s">
        <v>7027</v>
      </c>
      <c r="C3475" s="43" t="s">
        <v>7028</v>
      </c>
      <c r="D3475" s="43" t="s">
        <v>1381</v>
      </c>
      <c r="E3475" s="43" t="s">
        <v>431</v>
      </c>
    </row>
    <row r="3476" spans="1:5" x14ac:dyDescent="0.2">
      <c r="A3476" s="39">
        <v>3472</v>
      </c>
      <c r="B3476" s="40" t="s">
        <v>7029</v>
      </c>
      <c r="C3476" s="43" t="s">
        <v>7030</v>
      </c>
      <c r="D3476" s="43" t="s">
        <v>1018</v>
      </c>
      <c r="E3476" s="43" t="s">
        <v>409</v>
      </c>
    </row>
    <row r="3477" spans="1:5" x14ac:dyDescent="0.2">
      <c r="A3477" s="39">
        <v>3473</v>
      </c>
      <c r="B3477" s="40" t="s">
        <v>7031</v>
      </c>
      <c r="C3477" s="43" t="s">
        <v>7032</v>
      </c>
      <c r="D3477" s="43" t="s">
        <v>852</v>
      </c>
      <c r="E3477" s="43" t="s">
        <v>547</v>
      </c>
    </row>
    <row r="3478" spans="1:5" x14ac:dyDescent="0.2">
      <c r="A3478" s="39">
        <v>3474</v>
      </c>
      <c r="B3478" s="40" t="s">
        <v>7033</v>
      </c>
      <c r="C3478" s="43" t="s">
        <v>7034</v>
      </c>
      <c r="D3478" s="43" t="s">
        <v>1455</v>
      </c>
      <c r="E3478" s="43" t="s">
        <v>471</v>
      </c>
    </row>
    <row r="3479" spans="1:5" x14ac:dyDescent="0.2">
      <c r="A3479" s="39">
        <v>3475</v>
      </c>
      <c r="B3479" s="40" t="s">
        <v>7035</v>
      </c>
      <c r="C3479" s="43" t="s">
        <v>7036</v>
      </c>
      <c r="D3479" s="43" t="s">
        <v>1455</v>
      </c>
      <c r="E3479" s="43" t="s">
        <v>810</v>
      </c>
    </row>
    <row r="3480" spans="1:5" x14ac:dyDescent="0.2">
      <c r="A3480" s="39">
        <v>3476</v>
      </c>
      <c r="B3480" s="40" t="s">
        <v>7037</v>
      </c>
      <c r="C3480" s="43" t="s">
        <v>7038</v>
      </c>
      <c r="D3480" s="43" t="s">
        <v>2146</v>
      </c>
      <c r="E3480" s="43" t="s">
        <v>466</v>
      </c>
    </row>
    <row r="3481" spans="1:5" x14ac:dyDescent="0.2">
      <c r="A3481" s="39">
        <v>3477</v>
      </c>
      <c r="B3481" s="40" t="s">
        <v>7037</v>
      </c>
      <c r="C3481" s="43" t="s">
        <v>7038</v>
      </c>
      <c r="D3481" s="43" t="s">
        <v>2146</v>
      </c>
      <c r="E3481" s="43" t="s">
        <v>467</v>
      </c>
    </row>
    <row r="3482" spans="1:5" x14ac:dyDescent="0.2">
      <c r="A3482" s="39">
        <v>3478</v>
      </c>
      <c r="B3482" s="40" t="s">
        <v>7039</v>
      </c>
      <c r="C3482" s="43" t="s">
        <v>7040</v>
      </c>
      <c r="D3482" s="43" t="s">
        <v>565</v>
      </c>
      <c r="E3482" s="43" t="s">
        <v>424</v>
      </c>
    </row>
    <row r="3483" spans="1:5" x14ac:dyDescent="0.2">
      <c r="A3483" s="39">
        <v>3479</v>
      </c>
      <c r="B3483" s="40" t="s">
        <v>7041</v>
      </c>
      <c r="C3483" s="43" t="s">
        <v>7042</v>
      </c>
      <c r="D3483" s="43" t="s">
        <v>897</v>
      </c>
      <c r="E3483" s="43" t="s">
        <v>676</v>
      </c>
    </row>
    <row r="3484" spans="1:5" x14ac:dyDescent="0.2">
      <c r="A3484" s="39">
        <v>3480</v>
      </c>
      <c r="B3484" s="40" t="s">
        <v>7043</v>
      </c>
      <c r="C3484" s="43" t="s">
        <v>7044</v>
      </c>
      <c r="D3484" s="43" t="s">
        <v>820</v>
      </c>
      <c r="E3484" s="43" t="s">
        <v>810</v>
      </c>
    </row>
    <row r="3485" spans="1:5" x14ac:dyDescent="0.2">
      <c r="A3485" s="39">
        <v>3481</v>
      </c>
      <c r="B3485" s="40" t="s">
        <v>7045</v>
      </c>
      <c r="C3485" s="43" t="s">
        <v>7046</v>
      </c>
      <c r="D3485" s="43" t="s">
        <v>2967</v>
      </c>
      <c r="E3485" s="43" t="s">
        <v>390</v>
      </c>
    </row>
    <row r="3486" spans="1:5" x14ac:dyDescent="0.2">
      <c r="A3486" s="39">
        <v>3482</v>
      </c>
      <c r="B3486" s="40" t="s">
        <v>7047</v>
      </c>
      <c r="C3486" s="43" t="s">
        <v>7048</v>
      </c>
      <c r="D3486" s="43" t="s">
        <v>2146</v>
      </c>
      <c r="E3486" s="43" t="s">
        <v>466</v>
      </c>
    </row>
    <row r="3487" spans="1:5" x14ac:dyDescent="0.2">
      <c r="A3487" s="39">
        <v>3483</v>
      </c>
      <c r="B3487" s="40" t="s">
        <v>7049</v>
      </c>
      <c r="C3487" s="43" t="s">
        <v>7050</v>
      </c>
      <c r="D3487" s="43" t="s">
        <v>1874</v>
      </c>
      <c r="E3487" s="43" t="s">
        <v>694</v>
      </c>
    </row>
    <row r="3488" spans="1:5" x14ac:dyDescent="0.2">
      <c r="A3488" s="39">
        <v>3484</v>
      </c>
      <c r="B3488" s="40" t="s">
        <v>7051</v>
      </c>
      <c r="C3488" s="43" t="s">
        <v>7052</v>
      </c>
      <c r="D3488" s="43" t="s">
        <v>2840</v>
      </c>
      <c r="E3488" s="43" t="s">
        <v>694</v>
      </c>
    </row>
    <row r="3489" spans="1:5" x14ac:dyDescent="0.2">
      <c r="A3489" s="39">
        <v>3485</v>
      </c>
      <c r="B3489" s="40" t="s">
        <v>7053</v>
      </c>
      <c r="C3489" s="43" t="s">
        <v>7054</v>
      </c>
      <c r="D3489" s="43" t="s">
        <v>1326</v>
      </c>
      <c r="E3489" s="43" t="s">
        <v>547</v>
      </c>
    </row>
    <row r="3490" spans="1:5" x14ac:dyDescent="0.2">
      <c r="A3490" s="39">
        <v>3486</v>
      </c>
      <c r="B3490" s="40" t="s">
        <v>7055</v>
      </c>
      <c r="C3490" s="43" t="s">
        <v>7056</v>
      </c>
      <c r="D3490" s="43" t="s">
        <v>453</v>
      </c>
      <c r="E3490" s="43" t="s">
        <v>386</v>
      </c>
    </row>
    <row r="3491" spans="1:5" x14ac:dyDescent="0.2">
      <c r="A3491" s="39">
        <v>3487</v>
      </c>
      <c r="B3491" s="40" t="s">
        <v>7057</v>
      </c>
      <c r="C3491" s="43" t="s">
        <v>7058</v>
      </c>
      <c r="D3491" s="43" t="s">
        <v>453</v>
      </c>
      <c r="E3491" s="43" t="s">
        <v>386</v>
      </c>
    </row>
    <row r="3492" spans="1:5" x14ac:dyDescent="0.2">
      <c r="A3492" s="39">
        <v>3488</v>
      </c>
      <c r="B3492" s="40" t="s">
        <v>7059</v>
      </c>
      <c r="C3492" s="43" t="s">
        <v>7060</v>
      </c>
      <c r="D3492" s="43" t="s">
        <v>441</v>
      </c>
      <c r="E3492" s="43" t="s">
        <v>424</v>
      </c>
    </row>
    <row r="3493" spans="1:5" x14ac:dyDescent="0.2">
      <c r="A3493" s="39">
        <v>3489</v>
      </c>
      <c r="B3493" s="40" t="s">
        <v>7061</v>
      </c>
      <c r="C3493" s="43" t="s">
        <v>7062</v>
      </c>
      <c r="D3493" s="43" t="s">
        <v>7063</v>
      </c>
      <c r="E3493" s="43" t="s">
        <v>613</v>
      </c>
    </row>
    <row r="3494" spans="1:5" x14ac:dyDescent="0.2">
      <c r="A3494" s="39">
        <v>3490</v>
      </c>
      <c r="B3494" s="40" t="s">
        <v>7064</v>
      </c>
      <c r="C3494" s="43" t="s">
        <v>281</v>
      </c>
      <c r="D3494" s="43" t="s">
        <v>7065</v>
      </c>
      <c r="E3494" s="43" t="s">
        <v>294</v>
      </c>
    </row>
    <row r="3495" spans="1:5" x14ac:dyDescent="0.2">
      <c r="A3495" s="39">
        <v>3491</v>
      </c>
      <c r="B3495" s="40" t="s">
        <v>7066</v>
      </c>
      <c r="C3495" s="43" t="s">
        <v>7067</v>
      </c>
      <c r="D3495" s="43" t="s">
        <v>2858</v>
      </c>
      <c r="E3495" s="43" t="s">
        <v>547</v>
      </c>
    </row>
    <row r="3496" spans="1:5" x14ac:dyDescent="0.2">
      <c r="A3496" s="39">
        <v>3492</v>
      </c>
      <c r="B3496" s="40" t="s">
        <v>7068</v>
      </c>
      <c r="C3496" s="43" t="s">
        <v>7069</v>
      </c>
      <c r="D3496" s="43" t="s">
        <v>882</v>
      </c>
      <c r="E3496" s="43" t="s">
        <v>481</v>
      </c>
    </row>
    <row r="3497" spans="1:5" x14ac:dyDescent="0.2">
      <c r="A3497" s="39">
        <v>3493</v>
      </c>
      <c r="B3497" s="40" t="s">
        <v>7070</v>
      </c>
      <c r="C3497" s="43" t="s">
        <v>7071</v>
      </c>
      <c r="D3497" s="43" t="s">
        <v>1950</v>
      </c>
      <c r="E3497" s="43" t="s">
        <v>481</v>
      </c>
    </row>
    <row r="3498" spans="1:5" x14ac:dyDescent="0.2">
      <c r="A3498" s="39">
        <v>3494</v>
      </c>
      <c r="B3498" s="40" t="s">
        <v>7072</v>
      </c>
      <c r="C3498" s="43" t="s">
        <v>7073</v>
      </c>
      <c r="D3498" s="43" t="s">
        <v>544</v>
      </c>
      <c r="E3498" s="43" t="s">
        <v>585</v>
      </c>
    </row>
    <row r="3499" spans="1:5" x14ac:dyDescent="0.2">
      <c r="A3499" s="39">
        <v>3495</v>
      </c>
      <c r="B3499" s="40" t="s">
        <v>7074</v>
      </c>
      <c r="C3499" s="43" t="s">
        <v>7075</v>
      </c>
      <c r="D3499" s="43" t="s">
        <v>3308</v>
      </c>
      <c r="E3499" s="43" t="s">
        <v>413</v>
      </c>
    </row>
    <row r="3500" spans="1:5" x14ac:dyDescent="0.2">
      <c r="A3500" s="39">
        <v>3496</v>
      </c>
      <c r="B3500" s="40" t="s">
        <v>7076</v>
      </c>
      <c r="C3500" s="43" t="s">
        <v>7077</v>
      </c>
      <c r="D3500" s="43" t="s">
        <v>1156</v>
      </c>
      <c r="E3500" s="43" t="s">
        <v>753</v>
      </c>
    </row>
    <row r="3501" spans="1:5" x14ac:dyDescent="0.2">
      <c r="A3501" s="39">
        <v>3497</v>
      </c>
      <c r="B3501" s="40" t="s">
        <v>7078</v>
      </c>
      <c r="C3501" s="43" t="s">
        <v>7079</v>
      </c>
      <c r="D3501" s="43" t="s">
        <v>667</v>
      </c>
      <c r="E3501" s="43" t="s">
        <v>731</v>
      </c>
    </row>
    <row r="3502" spans="1:5" x14ac:dyDescent="0.2">
      <c r="A3502" s="39">
        <v>3498</v>
      </c>
      <c r="B3502" s="40" t="s">
        <v>7080</v>
      </c>
      <c r="C3502" s="43" t="s">
        <v>7081</v>
      </c>
      <c r="D3502" s="43" t="s">
        <v>1840</v>
      </c>
      <c r="E3502" s="43" t="s">
        <v>390</v>
      </c>
    </row>
    <row r="3503" spans="1:5" x14ac:dyDescent="0.2">
      <c r="A3503" s="39">
        <v>3499</v>
      </c>
      <c r="B3503" s="40" t="s">
        <v>7082</v>
      </c>
      <c r="C3503" s="43" t="s">
        <v>7083</v>
      </c>
      <c r="D3503" s="43" t="s">
        <v>943</v>
      </c>
      <c r="E3503" s="43" t="s">
        <v>694</v>
      </c>
    </row>
    <row r="3504" spans="1:5" x14ac:dyDescent="0.2">
      <c r="A3504" s="39">
        <v>3500</v>
      </c>
      <c r="B3504" s="40" t="s">
        <v>7084</v>
      </c>
      <c r="C3504" s="43" t="s">
        <v>7085</v>
      </c>
      <c r="D3504" s="43" t="s">
        <v>1105</v>
      </c>
      <c r="E3504" s="43" t="s">
        <v>298</v>
      </c>
    </row>
    <row r="3505" spans="1:5" x14ac:dyDescent="0.2">
      <c r="A3505" s="39">
        <v>3501</v>
      </c>
      <c r="B3505" s="40" t="s">
        <v>7086</v>
      </c>
      <c r="C3505" s="43" t="s">
        <v>7087</v>
      </c>
      <c r="D3505" s="43" t="s">
        <v>400</v>
      </c>
      <c r="E3505" s="43" t="s">
        <v>687</v>
      </c>
    </row>
    <row r="3506" spans="1:5" x14ac:dyDescent="0.2">
      <c r="A3506" s="39">
        <v>3502</v>
      </c>
      <c r="B3506" s="40" t="s">
        <v>7088</v>
      </c>
      <c r="C3506" s="43" t="s">
        <v>7089</v>
      </c>
      <c r="D3506" s="43" t="s">
        <v>498</v>
      </c>
      <c r="E3506" s="43" t="s">
        <v>308</v>
      </c>
    </row>
    <row r="3507" spans="1:5" x14ac:dyDescent="0.2">
      <c r="A3507" s="39">
        <v>3503</v>
      </c>
      <c r="B3507" s="40" t="s">
        <v>7090</v>
      </c>
      <c r="C3507" s="43" t="s">
        <v>7091</v>
      </c>
      <c r="D3507" s="43" t="s">
        <v>498</v>
      </c>
      <c r="E3507" s="43" t="s">
        <v>308</v>
      </c>
    </row>
    <row r="3508" spans="1:5" x14ac:dyDescent="0.2">
      <c r="A3508" s="39">
        <v>3504</v>
      </c>
      <c r="B3508" s="40" t="s">
        <v>7092</v>
      </c>
      <c r="C3508" s="43" t="s">
        <v>7093</v>
      </c>
      <c r="D3508" s="43" t="s">
        <v>1993</v>
      </c>
      <c r="E3508" s="43" t="s">
        <v>694</v>
      </c>
    </row>
    <row r="3509" spans="1:5" x14ac:dyDescent="0.2">
      <c r="A3509" s="39">
        <v>3505</v>
      </c>
      <c r="B3509" s="40" t="s">
        <v>7094</v>
      </c>
      <c r="C3509" s="43" t="s">
        <v>7095</v>
      </c>
      <c r="D3509" s="43" t="s">
        <v>847</v>
      </c>
      <c r="E3509" s="43" t="s">
        <v>731</v>
      </c>
    </row>
    <row r="3510" spans="1:5" x14ac:dyDescent="0.2">
      <c r="A3510" s="39">
        <v>3506</v>
      </c>
      <c r="B3510" s="40" t="s">
        <v>7096</v>
      </c>
      <c r="C3510" s="43" t="s">
        <v>7097</v>
      </c>
      <c r="D3510" s="43" t="s">
        <v>847</v>
      </c>
      <c r="E3510" s="43" t="s">
        <v>731</v>
      </c>
    </row>
    <row r="3511" spans="1:5" x14ac:dyDescent="0.2">
      <c r="A3511" s="39">
        <v>3507</v>
      </c>
      <c r="B3511" s="40" t="s">
        <v>7096</v>
      </c>
      <c r="C3511" s="43" t="s">
        <v>7097</v>
      </c>
      <c r="D3511" s="43" t="s">
        <v>847</v>
      </c>
      <c r="E3511" s="43" t="s">
        <v>547</v>
      </c>
    </row>
    <row r="3512" spans="1:5" x14ac:dyDescent="0.2">
      <c r="A3512" s="39">
        <v>3508</v>
      </c>
      <c r="B3512" s="40" t="s">
        <v>7098</v>
      </c>
      <c r="C3512" s="43" t="s">
        <v>7099</v>
      </c>
      <c r="D3512" s="43" t="s">
        <v>3777</v>
      </c>
      <c r="E3512" s="43" t="s">
        <v>481</v>
      </c>
    </row>
    <row r="3513" spans="1:5" x14ac:dyDescent="0.2">
      <c r="A3513" s="39">
        <v>3509</v>
      </c>
      <c r="B3513" s="40" t="s">
        <v>7100</v>
      </c>
      <c r="C3513" s="43" t="s">
        <v>7101</v>
      </c>
      <c r="D3513" s="43" t="s">
        <v>3489</v>
      </c>
      <c r="E3513" s="43" t="s">
        <v>762</v>
      </c>
    </row>
    <row r="3514" spans="1:5" x14ac:dyDescent="0.2">
      <c r="A3514" s="39">
        <v>3510</v>
      </c>
      <c r="B3514" s="40" t="s">
        <v>7102</v>
      </c>
      <c r="C3514" s="43" t="s">
        <v>7103</v>
      </c>
      <c r="D3514" s="43" t="s">
        <v>3489</v>
      </c>
      <c r="E3514" s="43" t="s">
        <v>762</v>
      </c>
    </row>
    <row r="3515" spans="1:5" x14ac:dyDescent="0.2">
      <c r="A3515" s="39">
        <v>3511</v>
      </c>
      <c r="B3515" s="40" t="s">
        <v>7104</v>
      </c>
      <c r="C3515" s="43" t="s">
        <v>7105</v>
      </c>
      <c r="D3515" s="43"/>
      <c r="E3515" s="43" t="s">
        <v>575</v>
      </c>
    </row>
    <row r="3516" spans="1:5" x14ac:dyDescent="0.2">
      <c r="A3516" s="39">
        <v>3512</v>
      </c>
      <c r="B3516" s="40" t="s">
        <v>7106</v>
      </c>
      <c r="C3516" s="43" t="s">
        <v>7107</v>
      </c>
      <c r="D3516" s="43" t="s">
        <v>2364</v>
      </c>
      <c r="E3516" s="43" t="s">
        <v>481</v>
      </c>
    </row>
    <row r="3517" spans="1:5" x14ac:dyDescent="0.2">
      <c r="A3517" s="39">
        <v>3513</v>
      </c>
      <c r="B3517" s="40" t="s">
        <v>7108</v>
      </c>
      <c r="C3517" s="43" t="s">
        <v>7109</v>
      </c>
      <c r="D3517" s="43" t="s">
        <v>1223</v>
      </c>
      <c r="E3517" s="43" t="s">
        <v>481</v>
      </c>
    </row>
    <row r="3518" spans="1:5" x14ac:dyDescent="0.2">
      <c r="A3518" s="39">
        <v>3514</v>
      </c>
      <c r="B3518" s="40" t="s">
        <v>7110</v>
      </c>
      <c r="C3518" s="43" t="s">
        <v>7111</v>
      </c>
      <c r="D3518" s="43" t="s">
        <v>1156</v>
      </c>
      <c r="E3518" s="43" t="s">
        <v>753</v>
      </c>
    </row>
    <row r="3519" spans="1:5" x14ac:dyDescent="0.2">
      <c r="A3519" s="39">
        <v>3515</v>
      </c>
      <c r="B3519" s="40" t="s">
        <v>7112</v>
      </c>
      <c r="C3519" s="43" t="s">
        <v>7113</v>
      </c>
      <c r="D3519" s="43" t="s">
        <v>480</v>
      </c>
      <c r="E3519" s="43" t="s">
        <v>481</v>
      </c>
    </row>
    <row r="3520" spans="1:5" x14ac:dyDescent="0.2">
      <c r="A3520" s="39">
        <v>3516</v>
      </c>
      <c r="B3520" s="40" t="s">
        <v>7114</v>
      </c>
      <c r="C3520" s="43" t="s">
        <v>7115</v>
      </c>
      <c r="D3520" s="43" t="s">
        <v>5093</v>
      </c>
      <c r="E3520" s="43" t="s">
        <v>291</v>
      </c>
    </row>
    <row r="3521" spans="1:5" x14ac:dyDescent="0.2">
      <c r="A3521" s="39">
        <v>3517</v>
      </c>
      <c r="B3521" s="40" t="s">
        <v>7116</v>
      </c>
      <c r="C3521" s="43" t="s">
        <v>7117</v>
      </c>
      <c r="D3521" s="43" t="s">
        <v>416</v>
      </c>
      <c r="E3521" s="43" t="s">
        <v>308</v>
      </c>
    </row>
    <row r="3522" spans="1:5" x14ac:dyDescent="0.2">
      <c r="A3522" s="39">
        <v>3518</v>
      </c>
      <c r="B3522" s="40" t="s">
        <v>7116</v>
      </c>
      <c r="C3522" s="43" t="s">
        <v>7117</v>
      </c>
      <c r="D3522" s="43" t="s">
        <v>416</v>
      </c>
      <c r="E3522" s="43" t="s">
        <v>499</v>
      </c>
    </row>
    <row r="3523" spans="1:5" x14ac:dyDescent="0.2">
      <c r="A3523" s="39">
        <v>3519</v>
      </c>
      <c r="B3523" s="40" t="s">
        <v>7118</v>
      </c>
      <c r="C3523" s="43" t="s">
        <v>7119</v>
      </c>
      <c r="D3523" s="43" t="s">
        <v>1477</v>
      </c>
      <c r="E3523" s="43" t="s">
        <v>296</v>
      </c>
    </row>
    <row r="3525" spans="1:5" x14ac:dyDescent="0.2">
      <c r="B3525" s="40"/>
      <c r="C3525" s="40"/>
      <c r="D3525" s="40"/>
    </row>
    <row r="3526" spans="1:5" x14ac:dyDescent="0.2">
      <c r="B3526" s="40"/>
      <c r="C3526" s="40"/>
      <c r="D3526" s="40"/>
    </row>
    <row r="3527" spans="1:5" x14ac:dyDescent="0.2">
      <c r="B3527" s="40"/>
      <c r="C3527" s="40"/>
      <c r="D3527" s="40"/>
    </row>
    <row r="3528" spans="1:5" x14ac:dyDescent="0.2">
      <c r="B3528" s="40"/>
      <c r="C3528" s="40"/>
      <c r="D3528" s="40"/>
    </row>
    <row r="3529" spans="1:5" x14ac:dyDescent="0.2">
      <c r="B3529" s="40"/>
      <c r="C3529" s="40"/>
      <c r="D3529" s="40"/>
    </row>
    <row r="3530" spans="1:5" x14ac:dyDescent="0.2">
      <c r="B3530" s="40"/>
      <c r="C3530" s="40"/>
      <c r="D3530" s="40"/>
    </row>
    <row r="3531" spans="1:5" x14ac:dyDescent="0.2">
      <c r="E3531" s="40"/>
    </row>
    <row r="3532" spans="1:5" x14ac:dyDescent="0.2">
      <c r="B3532" s="40"/>
      <c r="C3532" s="40"/>
      <c r="D3532" s="40"/>
    </row>
    <row r="3533" spans="1:5" x14ac:dyDescent="0.2">
      <c r="B3533" s="40"/>
      <c r="C3533" s="40"/>
      <c r="D3533" s="40"/>
    </row>
    <row r="3534" spans="1:5" x14ac:dyDescent="0.2">
      <c r="B3534" s="40"/>
      <c r="C3534" s="40"/>
      <c r="D3534" s="40"/>
    </row>
    <row r="3535" spans="1:5" x14ac:dyDescent="0.2">
      <c r="B3535" s="40"/>
      <c r="C3535" s="40"/>
      <c r="D3535" s="40"/>
    </row>
    <row r="3536" spans="1:5" x14ac:dyDescent="0.2">
      <c r="B3536" s="40"/>
      <c r="C3536" s="40"/>
      <c r="D3536" s="40"/>
    </row>
    <row r="3537" spans="2:5" x14ac:dyDescent="0.2">
      <c r="B3537" s="40"/>
      <c r="C3537" s="40"/>
      <c r="D3537" s="40"/>
    </row>
    <row r="3538" spans="2:5" x14ac:dyDescent="0.2">
      <c r="B3538" s="40"/>
      <c r="C3538" s="40"/>
      <c r="D3538" s="40"/>
    </row>
    <row r="3539" spans="2:5" x14ac:dyDescent="0.2">
      <c r="B3539" s="40"/>
      <c r="C3539" s="40"/>
      <c r="D3539" s="40"/>
    </row>
    <row r="3540" spans="2:5" x14ac:dyDescent="0.2">
      <c r="B3540" s="40"/>
      <c r="C3540" s="40"/>
      <c r="D3540" s="40"/>
    </row>
    <row r="3541" spans="2:5" x14ac:dyDescent="0.2">
      <c r="B3541" s="40"/>
      <c r="C3541" s="40"/>
      <c r="D3541" s="40"/>
    </row>
    <row r="3542" spans="2:5" x14ac:dyDescent="0.2">
      <c r="B3542" s="40"/>
      <c r="C3542" s="40"/>
      <c r="D3542" s="40"/>
    </row>
    <row r="3543" spans="2:5" x14ac:dyDescent="0.2">
      <c r="B3543" s="40"/>
      <c r="C3543" s="40"/>
      <c r="D3543" s="40"/>
    </row>
    <row r="3544" spans="2:5" x14ac:dyDescent="0.2">
      <c r="B3544" s="40"/>
      <c r="C3544" s="40"/>
      <c r="D3544" s="40"/>
    </row>
    <row r="3545" spans="2:5" x14ac:dyDescent="0.2">
      <c r="B3545" s="40"/>
      <c r="C3545" s="40"/>
      <c r="D3545" s="40"/>
    </row>
    <row r="3546" spans="2:5" x14ac:dyDescent="0.2">
      <c r="E3546" s="40"/>
    </row>
    <row r="3547" spans="2:5" x14ac:dyDescent="0.2">
      <c r="B3547" s="40"/>
      <c r="C3547" s="40"/>
      <c r="D3547" s="40"/>
    </row>
    <row r="3548" spans="2:5" x14ac:dyDescent="0.2">
      <c r="B3548" s="40"/>
      <c r="C3548" s="40"/>
      <c r="D3548" s="40"/>
    </row>
    <row r="3549" spans="2:5" x14ac:dyDescent="0.2">
      <c r="E3549" s="40" t="s">
        <v>7120</v>
      </c>
    </row>
    <row r="3550" spans="2:5" x14ac:dyDescent="0.2">
      <c r="B3550" s="40"/>
      <c r="C3550" s="40"/>
      <c r="D3550" s="40"/>
    </row>
    <row r="3551" spans="2:5" x14ac:dyDescent="0.2">
      <c r="B3551" s="40"/>
      <c r="C3551" s="40"/>
      <c r="D3551" s="40"/>
    </row>
    <row r="3552" spans="2:5" x14ac:dyDescent="0.2">
      <c r="B3552" s="40"/>
      <c r="C3552" s="40"/>
      <c r="D3552" s="40"/>
    </row>
    <row r="3553" spans="2:4" x14ac:dyDescent="0.2">
      <c r="B3553" s="40"/>
      <c r="C3553" s="40"/>
      <c r="D3553" s="40"/>
    </row>
    <row r="3554" spans="2:4" x14ac:dyDescent="0.2">
      <c r="B3554" s="40"/>
      <c r="C3554" s="40"/>
      <c r="D3554" s="40"/>
    </row>
    <row r="3555" spans="2:4" x14ac:dyDescent="0.2">
      <c r="B3555" s="40"/>
      <c r="C3555" s="40"/>
      <c r="D3555" s="40"/>
    </row>
    <row r="3556" spans="2:4" x14ac:dyDescent="0.2">
      <c r="B3556" s="40"/>
      <c r="C3556" s="40"/>
      <c r="D3556" s="40"/>
    </row>
    <row r="3557" spans="2:4" x14ac:dyDescent="0.2">
      <c r="B3557" s="40"/>
      <c r="C3557" s="40"/>
      <c r="D3557" s="40"/>
    </row>
    <row r="3558" spans="2:4" x14ac:dyDescent="0.2">
      <c r="B3558" s="40"/>
      <c r="C3558" s="40"/>
      <c r="D3558" s="40"/>
    </row>
    <row r="3559" spans="2:4" x14ac:dyDescent="0.2">
      <c r="B3559" s="40"/>
      <c r="C3559" s="40"/>
      <c r="D3559" s="40"/>
    </row>
    <row r="3560" spans="2:4" x14ac:dyDescent="0.2">
      <c r="B3560" s="40"/>
      <c r="C3560" s="40"/>
      <c r="D3560" s="40"/>
    </row>
    <row r="3561" spans="2:4" x14ac:dyDescent="0.2">
      <c r="B3561" s="40"/>
      <c r="C3561" s="40"/>
      <c r="D3561" s="40"/>
    </row>
    <row r="3562" spans="2:4" x14ac:dyDescent="0.2">
      <c r="B3562" s="40"/>
      <c r="C3562" s="40"/>
      <c r="D3562" s="40"/>
    </row>
    <row r="3563" spans="2:4" x14ac:dyDescent="0.2">
      <c r="B3563" s="40"/>
      <c r="C3563" s="40"/>
      <c r="D3563" s="40"/>
    </row>
    <row r="3564" spans="2:4" x14ac:dyDescent="0.2">
      <c r="B3564" s="40"/>
      <c r="C3564" s="40"/>
      <c r="D3564" s="40"/>
    </row>
    <row r="3565" spans="2:4" x14ac:dyDescent="0.2">
      <c r="B3565" s="40"/>
      <c r="C3565" s="40"/>
      <c r="D3565" s="40"/>
    </row>
    <row r="3566" spans="2:4" x14ac:dyDescent="0.2">
      <c r="B3566" s="40"/>
      <c r="C3566" s="40"/>
      <c r="D3566" s="40"/>
    </row>
    <row r="3567" spans="2:4" x14ac:dyDescent="0.2">
      <c r="B3567" s="40"/>
      <c r="C3567" s="40"/>
      <c r="D3567" s="40"/>
    </row>
    <row r="3568" spans="2:4" x14ac:dyDescent="0.2">
      <c r="B3568" s="40"/>
      <c r="C3568" s="40"/>
      <c r="D3568" s="40"/>
    </row>
    <row r="3569" spans="2:5" x14ac:dyDescent="0.2">
      <c r="B3569" s="40"/>
      <c r="C3569" s="40"/>
      <c r="D3569" s="40"/>
    </row>
    <row r="3570" spans="2:5" x14ac:dyDescent="0.2">
      <c r="E3570" s="40" t="s">
        <v>413</v>
      </c>
    </row>
    <row r="3571" spans="2:5" x14ac:dyDescent="0.2">
      <c r="B3571" s="40"/>
      <c r="C3571" s="40"/>
      <c r="D3571" s="40"/>
    </row>
    <row r="3572" spans="2:5" x14ac:dyDescent="0.2">
      <c r="B3572" s="40"/>
      <c r="C3572" s="40"/>
      <c r="D3572" s="40"/>
    </row>
    <row r="3573" spans="2:5" x14ac:dyDescent="0.2">
      <c r="B3573" s="40"/>
      <c r="C3573" s="40"/>
      <c r="D3573" s="40"/>
    </row>
    <row r="3574" spans="2:5" x14ac:dyDescent="0.2">
      <c r="B3574" s="40"/>
      <c r="C3574" s="40"/>
      <c r="D3574" s="40"/>
    </row>
    <row r="3576" spans="2:5" ht="33" x14ac:dyDescent="0.45">
      <c r="B3576" s="51"/>
      <c r="C3576" s="51"/>
      <c r="D3576" s="51"/>
    </row>
    <row r="3577" spans="2:5" ht="33" x14ac:dyDescent="0.45">
      <c r="B3577" s="51"/>
      <c r="C3577" s="51"/>
      <c r="D3577" s="51"/>
      <c r="E3577" s="52"/>
    </row>
    <row r="3578" spans="2:5" x14ac:dyDescent="0.2">
      <c r="B3578" s="53"/>
      <c r="C3578" s="53"/>
      <c r="D3578" s="53"/>
    </row>
    <row r="3581" spans="2:5" x14ac:dyDescent="0.2">
      <c r="B3581" s="40"/>
      <c r="C3581" s="40"/>
      <c r="D3581" s="40"/>
    </row>
    <row r="3582" spans="2:5" x14ac:dyDescent="0.2">
      <c r="B3582" s="40"/>
      <c r="C3582" s="40"/>
      <c r="D3582" s="40"/>
    </row>
    <row r="3583" spans="2:5" x14ac:dyDescent="0.2">
      <c r="B3583" s="40"/>
      <c r="C3583" s="40"/>
      <c r="D3583" s="40"/>
    </row>
  </sheetData>
  <autoFilter ref="D4:E3522"/>
  <mergeCells count="1">
    <mergeCell ref="F3:M3"/>
  </mergeCell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R123"/>
  <sheetViews>
    <sheetView showGridLines="0" showRowColHeaders="0" workbookViewId="0">
      <pane xSplit="17" ySplit="5" topLeftCell="R6" activePane="bottomRight" state="frozen"/>
      <selection activeCell="K34" sqref="K34"/>
      <selection pane="topRight" activeCell="K34" sqref="K34"/>
      <selection pane="bottomLeft" activeCell="K34" sqref="K34"/>
      <selection pane="bottomRight" activeCell="C22" sqref="C22:C49"/>
    </sheetView>
  </sheetViews>
  <sheetFormatPr defaultRowHeight="15" x14ac:dyDescent="0.25"/>
  <cols>
    <col min="1" max="1" width="3" customWidth="1"/>
    <col min="2" max="2" width="16.42578125" bestFit="1" customWidth="1"/>
    <col min="3" max="4" width="10" style="1" customWidth="1"/>
    <col min="5" max="5" width="3.42578125" customWidth="1"/>
    <col min="6" max="6" width="20" customWidth="1"/>
    <col min="7" max="8" width="10" style="10" customWidth="1"/>
    <col min="9" max="9" width="3.42578125" customWidth="1"/>
    <col min="10" max="10" width="20" customWidth="1"/>
    <col min="11" max="11" width="10" style="1" customWidth="1"/>
    <col min="12" max="12" width="10" customWidth="1"/>
    <col min="13" max="13" width="3.42578125" customWidth="1"/>
    <col min="14" max="14" width="20" customWidth="1"/>
    <col min="15" max="15" width="10" style="1" customWidth="1"/>
    <col min="16" max="16" width="10" customWidth="1"/>
    <col min="17" max="17" width="3" customWidth="1"/>
    <col min="18" max="18" width="15.42578125" customWidth="1"/>
  </cols>
  <sheetData>
    <row r="1" spans="2:16" ht="18.75" x14ac:dyDescent="0.3">
      <c r="B1" s="170" t="s">
        <v>7132</v>
      </c>
      <c r="C1" s="170"/>
      <c r="D1" s="170"/>
      <c r="E1" s="170"/>
      <c r="F1" s="170"/>
      <c r="G1" s="170"/>
      <c r="H1" s="170"/>
      <c r="I1" s="170"/>
      <c r="J1" s="170"/>
      <c r="K1" s="170"/>
      <c r="N1" s="1"/>
      <c r="O1"/>
    </row>
    <row r="2" spans="2:16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N2" s="1"/>
      <c r="O2"/>
    </row>
    <row r="3" spans="2:16" ht="5.25" hidden="1" customHeight="1" x14ac:dyDescent="0.25"/>
    <row r="4" spans="2:16" ht="5.25" hidden="1" customHeight="1" x14ac:dyDescent="0.25"/>
    <row r="5" spans="2:16" ht="12" customHeight="1" x14ac:dyDescent="0.25">
      <c r="B5" s="4" t="s">
        <v>13</v>
      </c>
      <c r="C5" s="11" t="s">
        <v>145</v>
      </c>
      <c r="D5" s="11" t="s">
        <v>144</v>
      </c>
      <c r="E5" s="5"/>
      <c r="F5" s="4" t="s">
        <v>15</v>
      </c>
      <c r="G5" s="11" t="s">
        <v>145</v>
      </c>
      <c r="H5" s="11" t="s">
        <v>144</v>
      </c>
      <c r="I5" s="5"/>
      <c r="J5" s="4" t="s">
        <v>142</v>
      </c>
      <c r="K5" s="11" t="s">
        <v>145</v>
      </c>
      <c r="L5" s="11" t="s">
        <v>144</v>
      </c>
      <c r="N5" s="4" t="s">
        <v>142</v>
      </c>
      <c r="O5" s="11" t="s">
        <v>145</v>
      </c>
      <c r="P5" s="11" t="s">
        <v>144</v>
      </c>
    </row>
    <row r="6" spans="2:16" ht="12" customHeight="1" x14ac:dyDescent="0.25">
      <c r="B6" s="5" t="s">
        <v>0</v>
      </c>
      <c r="C6" s="55">
        <v>2347</v>
      </c>
      <c r="D6" s="55">
        <f>C6/C$8*100</f>
        <v>21.255207389965587</v>
      </c>
      <c r="E6" s="5"/>
      <c r="F6" s="24" t="s">
        <v>16</v>
      </c>
      <c r="G6" s="55">
        <v>1858</v>
      </c>
      <c r="H6" s="56">
        <f>G6/G$37*100</f>
        <v>16.841914430746918</v>
      </c>
      <c r="I6" s="5"/>
      <c r="J6" s="2" t="s">
        <v>48</v>
      </c>
      <c r="K6" s="55">
        <v>1783</v>
      </c>
      <c r="L6" s="56">
        <f t="shared" ref="L6:L37" si="0">K6/K$121*100</f>
        <v>16.162073966642495</v>
      </c>
      <c r="N6" s="2" t="s">
        <v>426</v>
      </c>
      <c r="O6" s="55">
        <v>10</v>
      </c>
      <c r="P6" s="56">
        <v>9.0645395213923133E-2</v>
      </c>
    </row>
    <row r="7" spans="2:16" ht="12" customHeight="1" x14ac:dyDescent="0.25">
      <c r="B7" s="13" t="s">
        <v>2</v>
      </c>
      <c r="C7" s="55">
        <v>8695</v>
      </c>
      <c r="D7" s="55">
        <f t="shared" ref="D7:D8" si="1">C7/C$8*100</f>
        <v>78.744792610034409</v>
      </c>
      <c r="E7" s="5"/>
      <c r="F7" s="24" t="s">
        <v>17</v>
      </c>
      <c r="G7" s="55">
        <v>2</v>
      </c>
      <c r="H7" s="56">
        <f t="shared" ref="H7:H36" si="2">G7/G$37*100</f>
        <v>1.8129079042784626E-2</v>
      </c>
      <c r="I7" s="5"/>
      <c r="J7" s="2" t="s">
        <v>52</v>
      </c>
      <c r="K7" s="55">
        <v>584</v>
      </c>
      <c r="L7" s="56">
        <f t="shared" si="0"/>
        <v>5.2936910804931108</v>
      </c>
      <c r="N7" s="2" t="s">
        <v>433</v>
      </c>
      <c r="O7" s="55">
        <v>20</v>
      </c>
      <c r="P7" s="56">
        <v>0.18129079042784627</v>
      </c>
    </row>
    <row r="8" spans="2:16" ht="12" customHeight="1" x14ac:dyDescent="0.25">
      <c r="B8" s="17" t="s">
        <v>3</v>
      </c>
      <c r="C8" s="18">
        <f>SUM(C6:C7)</f>
        <v>11042</v>
      </c>
      <c r="D8" s="18">
        <f t="shared" si="1"/>
        <v>100</v>
      </c>
      <c r="E8" s="5"/>
      <c r="F8" s="24" t="s">
        <v>18</v>
      </c>
      <c r="G8" s="55">
        <v>2</v>
      </c>
      <c r="H8" s="56">
        <f t="shared" si="2"/>
        <v>1.8129079042784626E-2</v>
      </c>
      <c r="I8" s="5"/>
      <c r="J8" s="2" t="s">
        <v>51</v>
      </c>
      <c r="K8" s="55">
        <v>497</v>
      </c>
      <c r="L8" s="56">
        <f t="shared" si="0"/>
        <v>4.5050761421319798</v>
      </c>
      <c r="N8" s="2" t="s">
        <v>60</v>
      </c>
      <c r="O8" s="55">
        <v>235</v>
      </c>
      <c r="P8" s="56">
        <v>2.1301667875271937</v>
      </c>
    </row>
    <row r="9" spans="2:16" ht="12" customHeight="1" x14ac:dyDescent="0.25">
      <c r="B9" s="5"/>
      <c r="C9" s="7"/>
      <c r="D9" s="7"/>
      <c r="E9" s="5"/>
      <c r="F9" s="24" t="s">
        <v>19</v>
      </c>
      <c r="G9" s="55">
        <v>73</v>
      </c>
      <c r="H9" s="56">
        <f t="shared" si="2"/>
        <v>0.66171138506163885</v>
      </c>
      <c r="I9" s="5"/>
      <c r="J9" s="2" t="s">
        <v>49</v>
      </c>
      <c r="K9" s="55">
        <v>460</v>
      </c>
      <c r="L9" s="56">
        <f t="shared" si="0"/>
        <v>4.1696881798404641</v>
      </c>
      <c r="N9" s="2" t="s">
        <v>123</v>
      </c>
      <c r="O9" s="55">
        <v>55</v>
      </c>
      <c r="P9" s="56">
        <v>0.49854967367657721</v>
      </c>
    </row>
    <row r="10" spans="2:16" ht="12" customHeight="1" x14ac:dyDescent="0.25">
      <c r="B10" s="61" t="s">
        <v>14</v>
      </c>
      <c r="C10" s="62" t="s">
        <v>145</v>
      </c>
      <c r="D10" s="62" t="s">
        <v>144</v>
      </c>
      <c r="E10" s="5"/>
      <c r="F10" s="24" t="s">
        <v>20</v>
      </c>
      <c r="G10" s="55">
        <v>10</v>
      </c>
      <c r="H10" s="56">
        <f t="shared" si="2"/>
        <v>9.0645395213923133E-2</v>
      </c>
      <c r="I10" s="5"/>
      <c r="J10" s="2" t="s">
        <v>53</v>
      </c>
      <c r="K10" s="55">
        <v>380</v>
      </c>
      <c r="L10" s="56">
        <f t="shared" si="0"/>
        <v>3.4445250181290792</v>
      </c>
      <c r="N10" s="2" t="s">
        <v>100</v>
      </c>
      <c r="O10" s="55">
        <v>40</v>
      </c>
      <c r="P10" s="56">
        <v>0.36258158085569253</v>
      </c>
    </row>
    <row r="11" spans="2:16" ht="12" customHeight="1" x14ac:dyDescent="0.25">
      <c r="B11" s="5" t="s">
        <v>1</v>
      </c>
      <c r="C11" s="64">
        <v>657</v>
      </c>
      <c r="D11" s="65">
        <f>C11/C$19*100</f>
        <v>5.9554024655547497</v>
      </c>
      <c r="E11" s="5"/>
      <c r="F11" s="24" t="s">
        <v>21</v>
      </c>
      <c r="G11" s="55">
        <v>64</v>
      </c>
      <c r="H11" s="56">
        <f t="shared" si="2"/>
        <v>0.58013052936910803</v>
      </c>
      <c r="I11" s="5"/>
      <c r="J11" s="2" t="s">
        <v>50</v>
      </c>
      <c r="K11" s="55">
        <v>364</v>
      </c>
      <c r="L11" s="56">
        <f t="shared" si="0"/>
        <v>3.2994923857868024</v>
      </c>
      <c r="N11" s="2" t="s">
        <v>92</v>
      </c>
      <c r="O11" s="55">
        <v>55</v>
      </c>
      <c r="P11" s="56">
        <v>0.49854967367657721</v>
      </c>
    </row>
    <row r="12" spans="2:16" ht="12" customHeight="1" x14ac:dyDescent="0.25">
      <c r="B12" s="3" t="s">
        <v>9</v>
      </c>
      <c r="C12" s="55">
        <v>736</v>
      </c>
      <c r="D12" s="56">
        <f t="shared" ref="D12:D19" si="3">C12/C$19*100</f>
        <v>6.6715010877447423</v>
      </c>
      <c r="E12" s="5"/>
      <c r="F12" s="24" t="s">
        <v>22</v>
      </c>
      <c r="G12" s="55">
        <v>2</v>
      </c>
      <c r="H12" s="56">
        <f t="shared" si="2"/>
        <v>1.8129079042784626E-2</v>
      </c>
      <c r="I12" s="5"/>
      <c r="J12" s="2" t="s">
        <v>57</v>
      </c>
      <c r="K12" s="55">
        <v>353</v>
      </c>
      <c r="L12" s="56">
        <f t="shared" si="0"/>
        <v>3.1997824510514867</v>
      </c>
      <c r="N12" s="2" t="s">
        <v>88</v>
      </c>
      <c r="O12" s="55">
        <v>101</v>
      </c>
      <c r="P12" s="56">
        <v>0.9155184916606236</v>
      </c>
    </row>
    <row r="13" spans="2:16" ht="12" customHeight="1" x14ac:dyDescent="0.25">
      <c r="B13" s="3" t="s">
        <v>10</v>
      </c>
      <c r="C13" s="55">
        <v>246</v>
      </c>
      <c r="D13" s="56">
        <f t="shared" si="3"/>
        <v>2.2298767222625089</v>
      </c>
      <c r="E13" s="5"/>
      <c r="F13" s="24" t="s">
        <v>23</v>
      </c>
      <c r="G13" s="55">
        <v>2</v>
      </c>
      <c r="H13" s="56">
        <f t="shared" si="2"/>
        <v>1.8129079042784626E-2</v>
      </c>
      <c r="I13" s="5"/>
      <c r="J13" s="2" t="s">
        <v>56</v>
      </c>
      <c r="K13" s="55">
        <v>292</v>
      </c>
      <c r="L13" s="56">
        <f t="shared" si="0"/>
        <v>2.6468455402465554</v>
      </c>
      <c r="M13" s="5"/>
      <c r="N13" s="2" t="s">
        <v>952</v>
      </c>
      <c r="O13" s="55">
        <v>11</v>
      </c>
      <c r="P13" s="56">
        <v>9.9709934735315447E-2</v>
      </c>
    </row>
    <row r="14" spans="2:16" ht="12" customHeight="1" x14ac:dyDescent="0.25">
      <c r="B14" s="2" t="s">
        <v>4</v>
      </c>
      <c r="C14" s="55">
        <v>129</v>
      </c>
      <c r="D14" s="56">
        <f t="shared" si="3"/>
        <v>1.1693255982596085</v>
      </c>
      <c r="E14" s="5"/>
      <c r="F14" s="24" t="s">
        <v>24</v>
      </c>
      <c r="G14" s="55">
        <v>2</v>
      </c>
      <c r="H14" s="56">
        <f t="shared" si="2"/>
        <v>1.8129079042784626E-2</v>
      </c>
      <c r="I14" s="5"/>
      <c r="J14" s="2" t="s">
        <v>58</v>
      </c>
      <c r="K14" s="55">
        <v>291</v>
      </c>
      <c r="L14" s="56">
        <f t="shared" si="0"/>
        <v>2.637781000725163</v>
      </c>
      <c r="M14" s="5"/>
      <c r="N14" s="2" t="s">
        <v>120</v>
      </c>
      <c r="O14" s="55">
        <v>21</v>
      </c>
      <c r="P14" s="56">
        <v>0.19035532994923859</v>
      </c>
    </row>
    <row r="15" spans="2:16" ht="12" customHeight="1" x14ac:dyDescent="0.25">
      <c r="B15" s="2" t="s">
        <v>5</v>
      </c>
      <c r="C15" s="55">
        <v>2467</v>
      </c>
      <c r="D15" s="55">
        <f t="shared" si="3"/>
        <v>22.362218999274834</v>
      </c>
      <c r="E15" s="5"/>
      <c r="F15" s="24" t="s">
        <v>25</v>
      </c>
      <c r="G15" s="55">
        <v>23</v>
      </c>
      <c r="H15" s="56">
        <f t="shared" si="2"/>
        <v>0.2084844089920232</v>
      </c>
      <c r="I15" s="5"/>
      <c r="J15" s="2" t="s">
        <v>62</v>
      </c>
      <c r="K15" s="55">
        <v>272</v>
      </c>
      <c r="L15" s="56">
        <f t="shared" si="0"/>
        <v>2.4655547498187094</v>
      </c>
      <c r="M15" s="5"/>
      <c r="N15" s="2" t="s">
        <v>127</v>
      </c>
      <c r="O15" s="55">
        <v>10</v>
      </c>
      <c r="P15" s="56">
        <v>9.0645395213923133E-2</v>
      </c>
    </row>
    <row r="16" spans="2:16" ht="12" customHeight="1" x14ac:dyDescent="0.25">
      <c r="B16" s="2" t="s">
        <v>6</v>
      </c>
      <c r="C16" s="55">
        <v>4279</v>
      </c>
      <c r="D16" s="55">
        <f t="shared" si="3"/>
        <v>38.787164612037714</v>
      </c>
      <c r="E16" s="5"/>
      <c r="F16" s="24" t="s">
        <v>26</v>
      </c>
      <c r="G16" s="55">
        <v>19</v>
      </c>
      <c r="H16" s="56">
        <f t="shared" si="2"/>
        <v>0.17222625090645394</v>
      </c>
      <c r="I16" s="5"/>
      <c r="J16" s="2" t="s">
        <v>59</v>
      </c>
      <c r="K16" s="55">
        <v>246</v>
      </c>
      <c r="L16" s="56">
        <f t="shared" si="0"/>
        <v>2.2298767222625089</v>
      </c>
      <c r="M16" s="5"/>
      <c r="N16" s="2" t="s">
        <v>1121</v>
      </c>
      <c r="O16" s="55">
        <v>16</v>
      </c>
      <c r="P16" s="56">
        <v>0.14503263234227701</v>
      </c>
    </row>
    <row r="17" spans="2:16" ht="12" customHeight="1" x14ac:dyDescent="0.25">
      <c r="B17" s="2" t="s">
        <v>7</v>
      </c>
      <c r="C17" s="55">
        <v>1802</v>
      </c>
      <c r="D17" s="55">
        <f t="shared" si="3"/>
        <v>16.33430021754895</v>
      </c>
      <c r="E17" s="5"/>
      <c r="F17" s="24" t="s">
        <v>27</v>
      </c>
      <c r="G17" s="55">
        <v>3428</v>
      </c>
      <c r="H17" s="56">
        <f t="shared" si="2"/>
        <v>31.073241479332854</v>
      </c>
      <c r="I17" s="5"/>
      <c r="J17" s="2" t="s">
        <v>55</v>
      </c>
      <c r="K17" s="55">
        <v>244</v>
      </c>
      <c r="L17" s="56">
        <f t="shared" si="0"/>
        <v>2.2117476432197245</v>
      </c>
      <c r="M17" s="5"/>
      <c r="N17" s="2" t="s">
        <v>124</v>
      </c>
      <c r="O17" s="55">
        <v>17</v>
      </c>
      <c r="P17" s="56">
        <v>0.15409717186366934</v>
      </c>
    </row>
    <row r="18" spans="2:16" ht="12" customHeight="1" x14ac:dyDescent="0.25">
      <c r="B18" s="13" t="s">
        <v>8</v>
      </c>
      <c r="C18" s="55">
        <v>716</v>
      </c>
      <c r="D18" s="56">
        <f t="shared" si="3"/>
        <v>6.4902102973168967</v>
      </c>
      <c r="E18" s="5"/>
      <c r="F18" s="24" t="s">
        <v>28</v>
      </c>
      <c r="G18" s="55">
        <v>288</v>
      </c>
      <c r="H18" s="56">
        <f t="shared" si="2"/>
        <v>2.6105873821609862</v>
      </c>
      <c r="I18" s="5"/>
      <c r="J18" s="2" t="s">
        <v>60</v>
      </c>
      <c r="K18" s="55">
        <v>235</v>
      </c>
      <c r="L18" s="56">
        <f t="shared" si="0"/>
        <v>2.1301667875271937</v>
      </c>
      <c r="M18" s="5"/>
      <c r="N18" s="2" t="s">
        <v>136</v>
      </c>
      <c r="O18" s="55">
        <v>13</v>
      </c>
      <c r="P18" s="56">
        <v>0.11783901377810006</v>
      </c>
    </row>
    <row r="19" spans="2:16" ht="12" customHeight="1" x14ac:dyDescent="0.25">
      <c r="B19" s="17" t="s">
        <v>3</v>
      </c>
      <c r="C19" s="18">
        <f>SUM(C11:C18)</f>
        <v>11032</v>
      </c>
      <c r="D19" s="18">
        <f t="shared" si="3"/>
        <v>100</v>
      </c>
      <c r="E19" s="5"/>
      <c r="F19" s="24" t="s">
        <v>29</v>
      </c>
      <c r="G19" s="55">
        <v>2</v>
      </c>
      <c r="H19" s="56">
        <f t="shared" si="2"/>
        <v>1.8129079042784626E-2</v>
      </c>
      <c r="I19" s="5"/>
      <c r="J19" s="2" t="s">
        <v>66</v>
      </c>
      <c r="K19" s="55">
        <v>230</v>
      </c>
      <c r="L19" s="56">
        <f t="shared" si="0"/>
        <v>2.0848440899202321</v>
      </c>
      <c r="M19" s="5"/>
      <c r="N19" s="2" t="s">
        <v>70</v>
      </c>
      <c r="O19" s="55">
        <v>125</v>
      </c>
      <c r="P19" s="56">
        <v>1.1330674401740393</v>
      </c>
    </row>
    <row r="20" spans="2:16" ht="12" customHeight="1" x14ac:dyDescent="0.25">
      <c r="B20" s="5"/>
      <c r="C20" s="7"/>
      <c r="D20" s="7"/>
      <c r="E20" s="5"/>
      <c r="F20" s="24" t="s">
        <v>30</v>
      </c>
      <c r="G20" s="55">
        <v>112</v>
      </c>
      <c r="H20" s="56">
        <f t="shared" si="2"/>
        <v>1.015228426395939</v>
      </c>
      <c r="I20" s="5"/>
      <c r="J20" s="2" t="s">
        <v>63</v>
      </c>
      <c r="K20" s="55">
        <v>205</v>
      </c>
      <c r="L20" s="56">
        <f t="shared" si="0"/>
        <v>1.858230601885424</v>
      </c>
      <c r="M20" s="5"/>
      <c r="N20" s="2" t="s">
        <v>55</v>
      </c>
      <c r="O20" s="55">
        <v>244</v>
      </c>
      <c r="P20" s="56">
        <v>2.2117476432197245</v>
      </c>
    </row>
    <row r="21" spans="2:16" ht="12" customHeight="1" x14ac:dyDescent="0.25">
      <c r="B21" s="61" t="s">
        <v>146</v>
      </c>
      <c r="C21" s="62" t="s">
        <v>145</v>
      </c>
      <c r="D21" s="62" t="s">
        <v>144</v>
      </c>
      <c r="E21" s="5"/>
      <c r="F21" s="24" t="s">
        <v>31</v>
      </c>
      <c r="G21" s="55">
        <v>5</v>
      </c>
      <c r="H21" s="56">
        <f t="shared" si="2"/>
        <v>4.5322697606961566E-2</v>
      </c>
      <c r="I21" s="5"/>
      <c r="J21" s="2" t="s">
        <v>54</v>
      </c>
      <c r="K21" s="55">
        <v>200</v>
      </c>
      <c r="L21" s="56">
        <f t="shared" si="0"/>
        <v>1.8129079042784626</v>
      </c>
      <c r="M21" s="5"/>
      <c r="N21" s="2" t="s">
        <v>87</v>
      </c>
      <c r="O21" s="55">
        <v>37</v>
      </c>
      <c r="P21" s="56">
        <v>0.33538796229151557</v>
      </c>
    </row>
    <row r="22" spans="2:16" ht="12" customHeight="1" x14ac:dyDescent="0.25">
      <c r="B22" s="63" t="s">
        <v>305</v>
      </c>
      <c r="C22" s="59">
        <v>72</v>
      </c>
      <c r="D22" s="60">
        <v>0.69410970789549786</v>
      </c>
      <c r="E22" s="5"/>
      <c r="F22" s="24" t="s">
        <v>7134</v>
      </c>
      <c r="G22" s="55">
        <v>103</v>
      </c>
      <c r="H22" s="56">
        <f t="shared" si="2"/>
        <v>0.93364757070340831</v>
      </c>
      <c r="I22" s="5"/>
      <c r="J22" s="2" t="s">
        <v>61</v>
      </c>
      <c r="K22" s="55">
        <v>192</v>
      </c>
      <c r="L22" s="56">
        <f t="shared" si="0"/>
        <v>1.7403915881073242</v>
      </c>
      <c r="M22" s="5"/>
      <c r="N22" s="2" t="s">
        <v>128</v>
      </c>
      <c r="O22" s="55">
        <v>14</v>
      </c>
      <c r="P22" s="56">
        <v>0.12690355329949238</v>
      </c>
    </row>
    <row r="23" spans="2:16" ht="12" customHeight="1" x14ac:dyDescent="0.25">
      <c r="B23" s="24" t="s">
        <v>307</v>
      </c>
      <c r="C23" s="25">
        <v>11</v>
      </c>
      <c r="D23" s="26">
        <v>0.10604453870625664</v>
      </c>
      <c r="E23" s="5"/>
      <c r="F23" s="24" t="s">
        <v>35</v>
      </c>
      <c r="G23" s="55">
        <v>10</v>
      </c>
      <c r="H23" s="56">
        <f t="shared" si="2"/>
        <v>9.0645395213923133E-2</v>
      </c>
      <c r="I23" s="5"/>
      <c r="J23" s="2" t="s">
        <v>64</v>
      </c>
      <c r="K23" s="55">
        <v>168</v>
      </c>
      <c r="L23" s="56">
        <f t="shared" si="0"/>
        <v>1.5228426395939088</v>
      </c>
      <c r="M23" s="5"/>
      <c r="N23" s="2" t="s">
        <v>284</v>
      </c>
      <c r="O23" s="55">
        <v>11</v>
      </c>
      <c r="P23" s="56">
        <v>9.9709934735315447E-2</v>
      </c>
    </row>
    <row r="24" spans="2:16" ht="12" customHeight="1" x14ac:dyDescent="0.25">
      <c r="B24" s="24" t="s">
        <v>288</v>
      </c>
      <c r="C24" s="25">
        <v>1788</v>
      </c>
      <c r="D24" s="26">
        <v>17.237057746071532</v>
      </c>
      <c r="E24" s="5"/>
      <c r="F24" s="24" t="s">
        <v>36</v>
      </c>
      <c r="G24" s="55">
        <v>1046</v>
      </c>
      <c r="H24" s="56">
        <f t="shared" si="2"/>
        <v>9.4815083393763597</v>
      </c>
      <c r="I24" s="5"/>
      <c r="J24" s="2" t="s">
        <v>7137</v>
      </c>
      <c r="K24" s="55">
        <v>151</v>
      </c>
      <c r="L24" s="56">
        <f t="shared" si="0"/>
        <v>1.3687454677302393</v>
      </c>
      <c r="M24" s="5"/>
      <c r="N24" s="2" t="s">
        <v>121</v>
      </c>
      <c r="O24" s="55">
        <v>36</v>
      </c>
      <c r="P24" s="56">
        <v>0.32632342277012327</v>
      </c>
    </row>
    <row r="25" spans="2:16" ht="12" customHeight="1" x14ac:dyDescent="0.25">
      <c r="B25" s="24" t="s">
        <v>289</v>
      </c>
      <c r="C25" s="25">
        <v>956</v>
      </c>
      <c r="D25" s="26">
        <v>9.216234454834666</v>
      </c>
      <c r="E25" s="5"/>
      <c r="F25" s="24" t="s">
        <v>37</v>
      </c>
      <c r="G25" s="55">
        <v>28</v>
      </c>
      <c r="H25" s="56">
        <f t="shared" si="2"/>
        <v>0.25380710659898476</v>
      </c>
      <c r="I25" s="5"/>
      <c r="J25" s="2" t="s">
        <v>67</v>
      </c>
      <c r="K25" s="55">
        <v>142</v>
      </c>
      <c r="L25" s="56">
        <f t="shared" si="0"/>
        <v>1.2871646120377085</v>
      </c>
      <c r="M25" s="5"/>
      <c r="N25" s="2" t="s">
        <v>277</v>
      </c>
      <c r="O25" s="55">
        <v>11</v>
      </c>
      <c r="P25" s="56">
        <v>9.9709934735315447E-2</v>
      </c>
    </row>
    <row r="26" spans="2:16" ht="12" customHeight="1" x14ac:dyDescent="0.25">
      <c r="B26" s="24" t="s">
        <v>308</v>
      </c>
      <c r="C26" s="25">
        <v>23</v>
      </c>
      <c r="D26" s="26">
        <v>0.22172949002217296</v>
      </c>
      <c r="E26" s="5"/>
      <c r="F26" s="24" t="s">
        <v>38</v>
      </c>
      <c r="G26" s="55">
        <v>3</v>
      </c>
      <c r="H26" s="56">
        <f t="shared" si="2"/>
        <v>2.7193618564176941E-2</v>
      </c>
      <c r="I26" s="5"/>
      <c r="J26" s="2" t="s">
        <v>73</v>
      </c>
      <c r="K26" s="55">
        <v>134</v>
      </c>
      <c r="L26" s="56">
        <f t="shared" si="0"/>
        <v>1.2146482958665699</v>
      </c>
      <c r="M26" s="5"/>
      <c r="N26" s="2" t="s">
        <v>1586</v>
      </c>
      <c r="O26" s="55">
        <v>17</v>
      </c>
      <c r="P26" s="56">
        <v>0.15409717186366934</v>
      </c>
    </row>
    <row r="27" spans="2:16" ht="12" customHeight="1" x14ac:dyDescent="0.25">
      <c r="B27" s="24" t="s">
        <v>295</v>
      </c>
      <c r="C27" s="25">
        <v>359</v>
      </c>
      <c r="D27" s="26">
        <v>3.4609081268678303</v>
      </c>
      <c r="E27" s="5"/>
      <c r="F27" s="24" t="s">
        <v>39</v>
      </c>
      <c r="G27" s="55">
        <v>99</v>
      </c>
      <c r="H27" s="56">
        <f t="shared" si="2"/>
        <v>0.897389412617839</v>
      </c>
      <c r="I27" s="5"/>
      <c r="J27" s="2" t="s">
        <v>79</v>
      </c>
      <c r="K27" s="55">
        <v>132</v>
      </c>
      <c r="L27" s="56">
        <f t="shared" si="0"/>
        <v>1.1965192168237855</v>
      </c>
      <c r="M27" s="5"/>
      <c r="N27" s="2" t="s">
        <v>102</v>
      </c>
      <c r="O27" s="55">
        <v>22</v>
      </c>
      <c r="P27" s="56">
        <v>0.19941986947063089</v>
      </c>
    </row>
    <row r="28" spans="2:16" ht="12" customHeight="1" x14ac:dyDescent="0.25">
      <c r="B28" s="24" t="s">
        <v>287</v>
      </c>
      <c r="C28" s="25">
        <v>3089</v>
      </c>
      <c r="D28" s="26">
        <v>29.779234551238794</v>
      </c>
      <c r="E28" s="5"/>
      <c r="F28" s="24" t="s">
        <v>40</v>
      </c>
      <c r="G28" s="55">
        <v>2471</v>
      </c>
      <c r="H28" s="56">
        <f t="shared" si="2"/>
        <v>22.398477157360404</v>
      </c>
      <c r="I28" s="5"/>
      <c r="J28" s="2" t="s">
        <v>70</v>
      </c>
      <c r="K28" s="55">
        <v>125</v>
      </c>
      <c r="L28" s="56">
        <f t="shared" si="0"/>
        <v>1.1330674401740393</v>
      </c>
      <c r="M28" s="5"/>
      <c r="N28" s="2" t="s">
        <v>1713</v>
      </c>
      <c r="O28" s="55">
        <v>14</v>
      </c>
      <c r="P28" s="56">
        <v>0.12690355329949238</v>
      </c>
    </row>
    <row r="29" spans="2:16" ht="12" customHeight="1" x14ac:dyDescent="0.25">
      <c r="B29" s="24" t="s">
        <v>297</v>
      </c>
      <c r="C29" s="25">
        <v>218</v>
      </c>
      <c r="D29" s="26">
        <v>2.1016099489058129</v>
      </c>
      <c r="F29" s="24" t="s">
        <v>41</v>
      </c>
      <c r="G29" s="55">
        <v>1040</v>
      </c>
      <c r="H29" s="56">
        <f t="shared" si="2"/>
        <v>9.4271211022480053</v>
      </c>
      <c r="J29" s="2" t="s">
        <v>68</v>
      </c>
      <c r="K29" s="55">
        <v>121</v>
      </c>
      <c r="L29" s="56">
        <f t="shared" si="0"/>
        <v>1.0968092820884698</v>
      </c>
      <c r="N29" s="2" t="s">
        <v>1726</v>
      </c>
      <c r="O29" s="55">
        <v>11</v>
      </c>
      <c r="P29" s="56">
        <v>9.9709934735315447E-2</v>
      </c>
    </row>
    <row r="30" spans="2:16" ht="12" customHeight="1" x14ac:dyDescent="0.25">
      <c r="B30" s="24" t="s">
        <v>296</v>
      </c>
      <c r="C30" s="25">
        <v>192</v>
      </c>
      <c r="D30" s="26">
        <v>1.850959221054661</v>
      </c>
      <c r="F30" s="24" t="s">
        <v>42</v>
      </c>
      <c r="G30" s="55">
        <v>108</v>
      </c>
      <c r="H30" s="56">
        <f t="shared" si="2"/>
        <v>0.97897026831036982</v>
      </c>
      <c r="J30" s="2" t="s">
        <v>88</v>
      </c>
      <c r="K30" s="55">
        <v>101</v>
      </c>
      <c r="L30" s="56">
        <f t="shared" si="0"/>
        <v>0.9155184916606236</v>
      </c>
      <c r="N30" s="2" t="s">
        <v>84</v>
      </c>
      <c r="O30" s="55">
        <v>29</v>
      </c>
      <c r="P30" s="56">
        <v>0.26287164612037711</v>
      </c>
    </row>
    <row r="31" spans="2:16" ht="12" customHeight="1" x14ac:dyDescent="0.25">
      <c r="B31" s="24" t="s">
        <v>299</v>
      </c>
      <c r="C31" s="25">
        <v>135</v>
      </c>
      <c r="D31" s="26">
        <v>1.3014557023040587</v>
      </c>
      <c r="F31" s="24" t="s">
        <v>43</v>
      </c>
      <c r="G31" s="55">
        <v>26</v>
      </c>
      <c r="H31" s="56">
        <f t="shared" si="2"/>
        <v>0.23567802755620013</v>
      </c>
      <c r="J31" s="2" t="s">
        <v>78</v>
      </c>
      <c r="K31" s="55">
        <v>99</v>
      </c>
      <c r="L31" s="56">
        <f t="shared" si="0"/>
        <v>0.897389412617839</v>
      </c>
      <c r="N31" s="2" t="s">
        <v>110</v>
      </c>
      <c r="O31" s="55">
        <v>27</v>
      </c>
      <c r="P31" s="56">
        <v>0.24474256707759245</v>
      </c>
    </row>
    <row r="32" spans="2:16" ht="12" customHeight="1" x14ac:dyDescent="0.25">
      <c r="B32" s="24" t="s">
        <v>291</v>
      </c>
      <c r="C32" s="25">
        <v>683</v>
      </c>
      <c r="D32" s="26">
        <v>6.5844018123975712</v>
      </c>
      <c r="F32" s="24" t="s">
        <v>44</v>
      </c>
      <c r="G32" s="55">
        <v>3</v>
      </c>
      <c r="H32" s="56">
        <f t="shared" si="2"/>
        <v>2.7193618564176941E-2</v>
      </c>
      <c r="J32" s="2" t="s">
        <v>75</v>
      </c>
      <c r="K32" s="55">
        <v>84</v>
      </c>
      <c r="L32" s="56">
        <f t="shared" si="0"/>
        <v>0.76142131979695438</v>
      </c>
      <c r="N32" s="2" t="s">
        <v>96</v>
      </c>
      <c r="O32" s="55">
        <v>37</v>
      </c>
      <c r="P32" s="56">
        <v>0.33538796229151557</v>
      </c>
    </row>
    <row r="33" spans="2:18" ht="12" customHeight="1" x14ac:dyDescent="0.25">
      <c r="B33" s="24" t="s">
        <v>306</v>
      </c>
      <c r="C33" s="25">
        <v>27</v>
      </c>
      <c r="D33" s="26">
        <v>0.2602911404608117</v>
      </c>
      <c r="F33" s="24" t="s">
        <v>45</v>
      </c>
      <c r="G33" s="55">
        <v>3</v>
      </c>
      <c r="H33" s="56">
        <f t="shared" si="2"/>
        <v>2.7193618564176941E-2</v>
      </c>
      <c r="J33" s="2" t="s">
        <v>74</v>
      </c>
      <c r="K33" s="55">
        <v>84</v>
      </c>
      <c r="L33" s="56">
        <f t="shared" si="0"/>
        <v>0.76142131979695438</v>
      </c>
      <c r="N33" s="2" t="s">
        <v>282</v>
      </c>
      <c r="O33" s="55">
        <v>29</v>
      </c>
      <c r="P33" s="56">
        <v>0.26287164612037711</v>
      </c>
    </row>
    <row r="34" spans="2:18" ht="12" customHeight="1" x14ac:dyDescent="0.25">
      <c r="B34" s="24" t="s">
        <v>300</v>
      </c>
      <c r="C34" s="25">
        <v>112</v>
      </c>
      <c r="D34" s="26">
        <v>1.0797262122818856</v>
      </c>
      <c r="F34" s="24" t="s">
        <v>46</v>
      </c>
      <c r="G34" s="55">
        <v>165</v>
      </c>
      <c r="H34" s="56">
        <f t="shared" si="2"/>
        <v>1.4956490210297317</v>
      </c>
      <c r="J34" s="2" t="s">
        <v>72</v>
      </c>
      <c r="K34" s="55">
        <v>75</v>
      </c>
      <c r="L34" s="56">
        <f t="shared" si="0"/>
        <v>0.67984046410442356</v>
      </c>
      <c r="N34" s="2" t="s">
        <v>106</v>
      </c>
      <c r="O34" s="55">
        <v>23</v>
      </c>
      <c r="P34" s="56">
        <v>0.2084844089920232</v>
      </c>
    </row>
    <row r="35" spans="2:18" ht="12" customHeight="1" x14ac:dyDescent="0.25">
      <c r="B35" s="24" t="s">
        <v>294</v>
      </c>
      <c r="C35" s="25">
        <v>357</v>
      </c>
      <c r="D35" s="26">
        <v>3.4416273016485102</v>
      </c>
      <c r="F35" s="24" t="s">
        <v>47</v>
      </c>
      <c r="G35" s="55">
        <v>3</v>
      </c>
      <c r="H35" s="56">
        <f t="shared" si="2"/>
        <v>2.7193618564176941E-2</v>
      </c>
      <c r="J35" s="2" t="s">
        <v>80</v>
      </c>
      <c r="K35" s="55">
        <v>70</v>
      </c>
      <c r="L35" s="56">
        <f t="shared" si="0"/>
        <v>0.63451776649746194</v>
      </c>
      <c r="N35" s="2" t="s">
        <v>117</v>
      </c>
      <c r="O35" s="55">
        <v>16</v>
      </c>
      <c r="P35" s="56">
        <v>0.14503263234227701</v>
      </c>
    </row>
    <row r="36" spans="2:18" ht="12" customHeight="1" x14ac:dyDescent="0.25">
      <c r="B36" s="24" t="s">
        <v>310</v>
      </c>
      <c r="C36" s="25">
        <v>18</v>
      </c>
      <c r="D36" s="26">
        <v>0.17352742697387447</v>
      </c>
      <c r="F36" s="24" t="s">
        <v>7135</v>
      </c>
      <c r="G36" s="55">
        <v>32</v>
      </c>
      <c r="H36" s="56">
        <f t="shared" si="2"/>
        <v>0.29006526468455401</v>
      </c>
      <c r="J36" s="2" t="s">
        <v>71</v>
      </c>
      <c r="K36" s="55">
        <v>65</v>
      </c>
      <c r="L36" s="56">
        <f t="shared" si="0"/>
        <v>0.58919506889050033</v>
      </c>
      <c r="N36" s="2" t="s">
        <v>71</v>
      </c>
      <c r="O36" s="55">
        <v>65</v>
      </c>
      <c r="P36" s="56">
        <v>0.58919506889050033</v>
      </c>
    </row>
    <row r="37" spans="2:18" ht="12" customHeight="1" x14ac:dyDescent="0.25">
      <c r="B37" s="24" t="s">
        <v>312</v>
      </c>
      <c r="C37" s="25">
        <v>38</v>
      </c>
      <c r="D37" s="26">
        <v>0.36633567916706833</v>
      </c>
      <c r="F37" s="17" t="s">
        <v>3</v>
      </c>
      <c r="G37" s="18">
        <f>SUM(G6:G36)</f>
        <v>11032</v>
      </c>
      <c r="H37" s="18">
        <f>SUM(H6:H36)</f>
        <v>100.00000000000003</v>
      </c>
      <c r="J37" s="2" t="s">
        <v>98</v>
      </c>
      <c r="K37" s="55">
        <v>65</v>
      </c>
      <c r="L37" s="56">
        <f t="shared" si="0"/>
        <v>0.58919506889050033</v>
      </c>
      <c r="N37" s="2" t="s">
        <v>98</v>
      </c>
      <c r="O37" s="55">
        <v>65</v>
      </c>
      <c r="P37" s="56">
        <v>0.58919506889050033</v>
      </c>
    </row>
    <row r="38" spans="2:18" ht="12" customHeight="1" x14ac:dyDescent="0.25">
      <c r="B38" s="24" t="s">
        <v>313</v>
      </c>
      <c r="C38" s="25">
        <v>11</v>
      </c>
      <c r="D38" s="26">
        <v>0.10604453870625664</v>
      </c>
      <c r="J38" s="2" t="s">
        <v>94</v>
      </c>
      <c r="K38" s="55">
        <v>60</v>
      </c>
      <c r="L38" s="56">
        <f t="shared" ref="L38:L69" si="4">K38/K$121*100</f>
        <v>0.54387237128353882</v>
      </c>
      <c r="N38" s="2" t="s">
        <v>97</v>
      </c>
      <c r="O38" s="55">
        <v>15</v>
      </c>
      <c r="P38" s="56">
        <v>0.13596809282088471</v>
      </c>
    </row>
    <row r="39" spans="2:18" ht="12" customHeight="1" x14ac:dyDescent="0.25">
      <c r="B39" s="24" t="s">
        <v>298</v>
      </c>
      <c r="C39" s="25">
        <v>84</v>
      </c>
      <c r="D39" s="26">
        <v>0.80979465921141425</v>
      </c>
      <c r="J39" s="2" t="s">
        <v>86</v>
      </c>
      <c r="K39" s="55">
        <v>60</v>
      </c>
      <c r="L39" s="56">
        <f t="shared" si="4"/>
        <v>0.54387237128353882</v>
      </c>
      <c r="N39" s="2" t="s">
        <v>103</v>
      </c>
      <c r="O39" s="55">
        <v>20</v>
      </c>
      <c r="P39" s="56">
        <v>0.18129079042784627</v>
      </c>
    </row>
    <row r="40" spans="2:18" ht="12" customHeight="1" x14ac:dyDescent="0.25">
      <c r="B40" s="24" t="s">
        <v>304</v>
      </c>
      <c r="C40" s="25">
        <v>41</v>
      </c>
      <c r="D40" s="26">
        <v>0.39525691699604742</v>
      </c>
      <c r="J40" s="2" t="s">
        <v>123</v>
      </c>
      <c r="K40" s="55">
        <v>55</v>
      </c>
      <c r="L40" s="56">
        <f t="shared" si="4"/>
        <v>0.49854967367657721</v>
      </c>
      <c r="N40" s="2" t="s">
        <v>359</v>
      </c>
      <c r="O40" s="55">
        <v>12</v>
      </c>
      <c r="P40" s="56">
        <v>0.10877447425670776</v>
      </c>
    </row>
    <row r="41" spans="2:18" ht="12" customHeight="1" x14ac:dyDescent="0.25">
      <c r="B41" s="24" t="s">
        <v>302</v>
      </c>
      <c r="C41" s="25">
        <v>133</v>
      </c>
      <c r="D41" s="26">
        <v>1.2821748770847392</v>
      </c>
      <c r="J41" s="2" t="s">
        <v>92</v>
      </c>
      <c r="K41" s="55">
        <v>55</v>
      </c>
      <c r="L41" s="56">
        <f t="shared" si="4"/>
        <v>0.49854967367657721</v>
      </c>
      <c r="N41" s="2" t="s">
        <v>73</v>
      </c>
      <c r="O41" s="55">
        <v>134</v>
      </c>
      <c r="P41" s="56">
        <v>1.2146482958665699</v>
      </c>
    </row>
    <row r="42" spans="2:18" ht="12" customHeight="1" x14ac:dyDescent="0.25">
      <c r="B42" s="24" t="s">
        <v>293</v>
      </c>
      <c r="C42" s="25">
        <v>363</v>
      </c>
      <c r="D42" s="26">
        <v>3.4994697773064685</v>
      </c>
      <c r="F42" s="1"/>
      <c r="J42" s="2" t="s">
        <v>82</v>
      </c>
      <c r="K42" s="55">
        <v>53</v>
      </c>
      <c r="L42" s="56">
        <f t="shared" si="4"/>
        <v>0.48042059463379261</v>
      </c>
      <c r="N42" s="2" t="s">
        <v>48</v>
      </c>
      <c r="O42" s="55">
        <v>1783</v>
      </c>
      <c r="P42" s="56">
        <v>16.162073966642495</v>
      </c>
      <c r="R42" s="1"/>
    </row>
    <row r="43" spans="2:18" ht="12" customHeight="1" x14ac:dyDescent="0.25">
      <c r="B43" s="24" t="s">
        <v>309</v>
      </c>
      <c r="C43" s="25">
        <v>10</v>
      </c>
      <c r="D43" s="26">
        <v>9.6404126096596932E-2</v>
      </c>
      <c r="J43" s="2" t="s">
        <v>77</v>
      </c>
      <c r="K43" s="55">
        <v>53</v>
      </c>
      <c r="L43" s="56">
        <f t="shared" si="4"/>
        <v>0.48042059463379261</v>
      </c>
      <c r="N43" s="2" t="s">
        <v>56</v>
      </c>
      <c r="O43" s="55">
        <v>292</v>
      </c>
      <c r="P43" s="56">
        <v>2.6468455402465554</v>
      </c>
    </row>
    <row r="44" spans="2:18" ht="12" customHeight="1" x14ac:dyDescent="0.25">
      <c r="B44" s="24" t="s">
        <v>301</v>
      </c>
      <c r="C44" s="25">
        <v>79</v>
      </c>
      <c r="D44" s="26">
        <v>0.7615925961631157</v>
      </c>
      <c r="J44" s="2" t="s">
        <v>81</v>
      </c>
      <c r="K44" s="55">
        <v>50</v>
      </c>
      <c r="L44" s="56">
        <f t="shared" si="4"/>
        <v>0.45322697606961565</v>
      </c>
      <c r="N44" s="2" t="s">
        <v>99</v>
      </c>
      <c r="O44" s="55">
        <v>49</v>
      </c>
      <c r="P44" s="56">
        <v>0.4441624365482234</v>
      </c>
    </row>
    <row r="45" spans="2:18" ht="12" customHeight="1" x14ac:dyDescent="0.25">
      <c r="B45" s="24" t="s">
        <v>303</v>
      </c>
      <c r="C45" s="25">
        <v>67</v>
      </c>
      <c r="D45" s="26">
        <v>0.64590764484719954</v>
      </c>
      <c r="J45" s="2" t="s">
        <v>99</v>
      </c>
      <c r="K45" s="55">
        <v>49</v>
      </c>
      <c r="L45" s="56">
        <f t="shared" si="4"/>
        <v>0.4441624365482234</v>
      </c>
      <c r="N45" s="2" t="s">
        <v>104</v>
      </c>
      <c r="O45" s="55">
        <v>35</v>
      </c>
      <c r="P45" s="56">
        <v>0.31725888324873097</v>
      </c>
    </row>
    <row r="46" spans="2:18" ht="12" customHeight="1" x14ac:dyDescent="0.25">
      <c r="B46" s="24" t="s">
        <v>290</v>
      </c>
      <c r="C46" s="25">
        <v>1084</v>
      </c>
      <c r="D46" s="26">
        <v>10.450207268871107</v>
      </c>
      <c r="J46" s="2" t="s">
        <v>135</v>
      </c>
      <c r="K46" s="55">
        <v>43</v>
      </c>
      <c r="L46" s="56">
        <f t="shared" si="4"/>
        <v>0.38977519941986949</v>
      </c>
      <c r="N46" s="2" t="s">
        <v>132</v>
      </c>
      <c r="O46" s="55">
        <v>15</v>
      </c>
      <c r="P46" s="56">
        <v>0.13596809282088471</v>
      </c>
    </row>
    <row r="47" spans="2:18" ht="12" customHeight="1" x14ac:dyDescent="0.25">
      <c r="B47" s="24" t="s">
        <v>292</v>
      </c>
      <c r="C47" s="25">
        <v>411</v>
      </c>
      <c r="D47" s="26">
        <v>3.9622095825701336</v>
      </c>
      <c r="J47" s="2" t="s">
        <v>89</v>
      </c>
      <c r="K47" s="55">
        <v>42</v>
      </c>
      <c r="L47" s="56">
        <f t="shared" si="4"/>
        <v>0.38071065989847719</v>
      </c>
      <c r="N47" s="2" t="s">
        <v>2356</v>
      </c>
      <c r="O47" s="55">
        <v>16</v>
      </c>
      <c r="P47" s="56">
        <v>0.14503263234227701</v>
      </c>
    </row>
    <row r="48" spans="2:18" ht="12" customHeight="1" x14ac:dyDescent="0.25">
      <c r="B48" s="24" t="s">
        <v>311</v>
      </c>
      <c r="C48" s="25">
        <v>12</v>
      </c>
      <c r="D48" s="26">
        <v>0.11568495131591632</v>
      </c>
      <c r="J48" s="2" t="s">
        <v>64</v>
      </c>
      <c r="K48" s="55">
        <v>41</v>
      </c>
      <c r="L48" s="56">
        <f t="shared" si="4"/>
        <v>0.37164612037708489</v>
      </c>
      <c r="N48" s="2" t="s">
        <v>49</v>
      </c>
      <c r="O48" s="55">
        <v>460</v>
      </c>
      <c r="P48" s="56">
        <v>4.1696881798404641</v>
      </c>
    </row>
    <row r="49" spans="2:16" ht="12" customHeight="1" x14ac:dyDescent="0.25">
      <c r="B49" s="17" t="s">
        <v>314</v>
      </c>
      <c r="C49" s="19">
        <v>10373</v>
      </c>
      <c r="D49" s="19">
        <v>100</v>
      </c>
      <c r="J49" s="2" t="s">
        <v>100</v>
      </c>
      <c r="K49" s="55">
        <v>40</v>
      </c>
      <c r="L49" s="56">
        <f t="shared" si="4"/>
        <v>0.36258158085569253</v>
      </c>
      <c r="N49" s="2" t="s">
        <v>80</v>
      </c>
      <c r="O49" s="55">
        <v>70</v>
      </c>
      <c r="P49" s="56">
        <v>0.63451776649746194</v>
      </c>
    </row>
    <row r="50" spans="2:16" ht="12" customHeight="1" x14ac:dyDescent="0.25">
      <c r="J50" s="2" t="s">
        <v>107</v>
      </c>
      <c r="K50" s="55">
        <v>39</v>
      </c>
      <c r="L50" s="56">
        <f t="shared" si="4"/>
        <v>0.35351704133430017</v>
      </c>
      <c r="N50" s="2" t="s">
        <v>66</v>
      </c>
      <c r="O50" s="55">
        <v>230</v>
      </c>
      <c r="P50" s="56">
        <v>2.0848440899202321</v>
      </c>
    </row>
    <row r="51" spans="2:16" ht="12" customHeight="1" x14ac:dyDescent="0.25">
      <c r="J51" s="2" t="s">
        <v>87</v>
      </c>
      <c r="K51" s="55">
        <v>37</v>
      </c>
      <c r="L51" s="56">
        <f t="shared" si="4"/>
        <v>0.33538796229151557</v>
      </c>
      <c r="N51" s="2" t="s">
        <v>133</v>
      </c>
      <c r="O51" s="55">
        <v>22</v>
      </c>
      <c r="P51" s="56">
        <v>0.19941986947063089</v>
      </c>
    </row>
    <row r="52" spans="2:16" ht="12" customHeight="1" x14ac:dyDescent="0.25">
      <c r="J52" s="2" t="s">
        <v>96</v>
      </c>
      <c r="K52" s="55">
        <v>37</v>
      </c>
      <c r="L52" s="56">
        <f t="shared" si="4"/>
        <v>0.33538796229151557</v>
      </c>
      <c r="N52" s="2" t="s">
        <v>101</v>
      </c>
      <c r="O52" s="55">
        <v>25</v>
      </c>
      <c r="P52" s="56">
        <v>0.22661348803480783</v>
      </c>
    </row>
    <row r="53" spans="2:16" ht="12" customHeight="1" x14ac:dyDescent="0.25">
      <c r="J53" s="2" t="s">
        <v>121</v>
      </c>
      <c r="K53" s="55">
        <v>36</v>
      </c>
      <c r="L53" s="56">
        <f t="shared" si="4"/>
        <v>0.32632342277012327</v>
      </c>
      <c r="N53" s="2" t="s">
        <v>85</v>
      </c>
      <c r="O53" s="55">
        <v>34</v>
      </c>
      <c r="P53" s="56">
        <v>0.30819434372733867</v>
      </c>
    </row>
    <row r="54" spans="2:16" ht="12" customHeight="1" x14ac:dyDescent="0.25">
      <c r="J54" s="2" t="s">
        <v>93</v>
      </c>
      <c r="K54" s="55">
        <v>36</v>
      </c>
      <c r="L54" s="56">
        <f t="shared" si="4"/>
        <v>0.32632342277012327</v>
      </c>
      <c r="N54" s="2" t="s">
        <v>67</v>
      </c>
      <c r="O54" s="55">
        <v>142</v>
      </c>
      <c r="P54" s="56">
        <v>1.2871646120377085</v>
      </c>
    </row>
    <row r="55" spans="2:16" ht="12" customHeight="1" x14ac:dyDescent="0.25">
      <c r="J55" s="2" t="s">
        <v>104</v>
      </c>
      <c r="K55" s="55">
        <v>35</v>
      </c>
      <c r="L55" s="56">
        <f t="shared" si="4"/>
        <v>0.31725888324873097</v>
      </c>
      <c r="N55" s="2" t="s">
        <v>118</v>
      </c>
      <c r="O55" s="55">
        <v>23</v>
      </c>
      <c r="P55" s="56">
        <v>0.2084844089920232</v>
      </c>
    </row>
    <row r="56" spans="2:16" ht="12" customHeight="1" x14ac:dyDescent="0.25">
      <c r="J56" s="2" t="s">
        <v>85</v>
      </c>
      <c r="K56" s="55">
        <v>34</v>
      </c>
      <c r="L56" s="56">
        <f t="shared" si="4"/>
        <v>0.30819434372733867</v>
      </c>
      <c r="N56" s="2" t="s">
        <v>59</v>
      </c>
      <c r="O56" s="55">
        <v>246</v>
      </c>
      <c r="P56" s="56">
        <v>2.2298767222625089</v>
      </c>
    </row>
    <row r="57" spans="2:16" ht="12" customHeight="1" x14ac:dyDescent="0.25">
      <c r="J57" s="2" t="s">
        <v>279</v>
      </c>
      <c r="K57" s="55">
        <v>33</v>
      </c>
      <c r="L57" s="56">
        <f t="shared" si="4"/>
        <v>0.29912980420594637</v>
      </c>
      <c r="N57" s="2" t="s">
        <v>3083</v>
      </c>
      <c r="O57" s="55">
        <v>12</v>
      </c>
      <c r="P57" s="56">
        <v>0.10877447425670776</v>
      </c>
    </row>
    <row r="58" spans="2:16" ht="12" customHeight="1" x14ac:dyDescent="0.25">
      <c r="J58" s="2" t="s">
        <v>84</v>
      </c>
      <c r="K58" s="55">
        <v>29</v>
      </c>
      <c r="L58" s="56">
        <f t="shared" si="4"/>
        <v>0.26287164612037711</v>
      </c>
      <c r="N58" s="2" t="s">
        <v>360</v>
      </c>
      <c r="O58" s="55">
        <v>15</v>
      </c>
      <c r="P58" s="56">
        <v>0.13596809282088471</v>
      </c>
    </row>
    <row r="59" spans="2:16" ht="12" customHeight="1" x14ac:dyDescent="0.25">
      <c r="J59" s="2" t="s">
        <v>282</v>
      </c>
      <c r="K59" s="55">
        <v>29</v>
      </c>
      <c r="L59" s="56">
        <f t="shared" si="4"/>
        <v>0.26287164612037711</v>
      </c>
      <c r="N59" s="2" t="s">
        <v>278</v>
      </c>
      <c r="O59" s="55">
        <v>13</v>
      </c>
      <c r="P59" s="56">
        <v>0.11783901377810006</v>
      </c>
    </row>
    <row r="60" spans="2:16" ht="12" customHeight="1" x14ac:dyDescent="0.25">
      <c r="J60" s="2" t="s">
        <v>108</v>
      </c>
      <c r="K60" s="55">
        <v>29</v>
      </c>
      <c r="L60" s="56">
        <f t="shared" si="4"/>
        <v>0.26287164612037711</v>
      </c>
      <c r="N60" s="2" t="s">
        <v>78</v>
      </c>
      <c r="O60" s="55">
        <v>99</v>
      </c>
      <c r="P60" s="56">
        <v>0.897389412617839</v>
      </c>
    </row>
    <row r="61" spans="2:16" ht="12" customHeight="1" x14ac:dyDescent="0.25">
      <c r="J61" s="2" t="s">
        <v>91</v>
      </c>
      <c r="K61" s="55">
        <v>28</v>
      </c>
      <c r="L61" s="56">
        <f t="shared" si="4"/>
        <v>0.25380710659898476</v>
      </c>
      <c r="N61" s="2" t="s">
        <v>3138</v>
      </c>
      <c r="O61" s="55">
        <v>18</v>
      </c>
      <c r="P61" s="56">
        <v>0.16316171138506164</v>
      </c>
    </row>
    <row r="62" spans="2:16" ht="12" customHeight="1" x14ac:dyDescent="0.25">
      <c r="J62" s="2" t="s">
        <v>110</v>
      </c>
      <c r="K62" s="55">
        <v>27</v>
      </c>
      <c r="L62" s="56">
        <f t="shared" si="4"/>
        <v>0.24474256707759245</v>
      </c>
      <c r="N62" s="2" t="s">
        <v>68</v>
      </c>
      <c r="O62" s="55">
        <v>121</v>
      </c>
      <c r="P62" s="56">
        <v>1.0968092820884698</v>
      </c>
    </row>
    <row r="63" spans="2:16" ht="12" customHeight="1" x14ac:dyDescent="0.25">
      <c r="J63" s="2" t="s">
        <v>76</v>
      </c>
      <c r="K63" s="55">
        <v>26</v>
      </c>
      <c r="L63" s="56">
        <f t="shared" si="4"/>
        <v>0.23567802755620013</v>
      </c>
      <c r="N63" s="2" t="s">
        <v>134</v>
      </c>
      <c r="O63" s="55">
        <v>24</v>
      </c>
      <c r="P63" s="56">
        <v>0.21754894851341552</v>
      </c>
    </row>
    <row r="64" spans="2:16" ht="12" customHeight="1" x14ac:dyDescent="0.25">
      <c r="J64" s="2" t="s">
        <v>286</v>
      </c>
      <c r="K64" s="55">
        <v>26</v>
      </c>
      <c r="L64" s="56">
        <f t="shared" si="4"/>
        <v>0.23567802755620013</v>
      </c>
      <c r="N64" s="2" t="s">
        <v>3273</v>
      </c>
      <c r="O64" s="55">
        <v>12</v>
      </c>
      <c r="P64" s="56">
        <v>0.10877447425670776</v>
      </c>
    </row>
    <row r="65" spans="10:16" ht="12" customHeight="1" x14ac:dyDescent="0.25">
      <c r="J65" s="2" t="s">
        <v>101</v>
      </c>
      <c r="K65" s="55">
        <v>25</v>
      </c>
      <c r="L65" s="56">
        <f t="shared" si="4"/>
        <v>0.22661348803480783</v>
      </c>
      <c r="N65" s="2" t="s">
        <v>7133</v>
      </c>
      <c r="O65" s="55">
        <v>151</v>
      </c>
      <c r="P65" s="56">
        <v>1.3687454677302393</v>
      </c>
    </row>
    <row r="66" spans="10:16" ht="12" customHeight="1" x14ac:dyDescent="0.25">
      <c r="J66" s="2" t="s">
        <v>119</v>
      </c>
      <c r="K66" s="55">
        <v>25</v>
      </c>
      <c r="L66" s="56">
        <f t="shared" si="4"/>
        <v>0.22661348803480783</v>
      </c>
      <c r="N66" s="2" t="s">
        <v>279</v>
      </c>
      <c r="O66" s="55">
        <v>33</v>
      </c>
      <c r="P66" s="56">
        <v>0.29912980420594637</v>
      </c>
    </row>
    <row r="67" spans="10:16" ht="12" customHeight="1" x14ac:dyDescent="0.25">
      <c r="J67" s="2" t="s">
        <v>134</v>
      </c>
      <c r="K67" s="55">
        <v>24</v>
      </c>
      <c r="L67" s="56">
        <f t="shared" si="4"/>
        <v>0.21754894851341552</v>
      </c>
      <c r="N67" s="2" t="s">
        <v>113</v>
      </c>
      <c r="O67" s="55">
        <v>11</v>
      </c>
      <c r="P67" s="56">
        <v>9.9709934735315447E-2</v>
      </c>
    </row>
    <row r="68" spans="10:16" ht="12" customHeight="1" x14ac:dyDescent="0.25">
      <c r="J68" s="2" t="s">
        <v>106</v>
      </c>
      <c r="K68" s="55">
        <v>23</v>
      </c>
      <c r="L68" s="56">
        <f t="shared" si="4"/>
        <v>0.2084844089920232</v>
      </c>
      <c r="N68" s="2" t="s">
        <v>135</v>
      </c>
      <c r="O68" s="55">
        <v>43</v>
      </c>
      <c r="P68" s="56">
        <v>0.38977519941986949</v>
      </c>
    </row>
    <row r="69" spans="10:16" ht="12" customHeight="1" x14ac:dyDescent="0.25">
      <c r="J69" s="2" t="s">
        <v>118</v>
      </c>
      <c r="K69" s="55">
        <v>23</v>
      </c>
      <c r="L69" s="56">
        <f t="shared" si="4"/>
        <v>0.2084844089920232</v>
      </c>
      <c r="N69" s="2" t="s">
        <v>93</v>
      </c>
      <c r="O69" s="55">
        <v>36</v>
      </c>
      <c r="P69" s="56">
        <v>0.32632342277012327</v>
      </c>
    </row>
    <row r="70" spans="10:16" ht="12" customHeight="1" x14ac:dyDescent="0.25">
      <c r="J70" s="2" t="s">
        <v>114</v>
      </c>
      <c r="K70" s="55">
        <v>23</v>
      </c>
      <c r="L70" s="56">
        <f t="shared" ref="L70:L101" si="5">K70/K$121*100</f>
        <v>0.2084844089920232</v>
      </c>
      <c r="N70" s="2" t="s">
        <v>95</v>
      </c>
      <c r="O70" s="55">
        <v>16</v>
      </c>
      <c r="P70" s="56">
        <v>0.14503263234227701</v>
      </c>
    </row>
    <row r="71" spans="10:16" ht="12" customHeight="1" x14ac:dyDescent="0.25">
      <c r="J71" s="2" t="s">
        <v>102</v>
      </c>
      <c r="K71" s="55">
        <v>22</v>
      </c>
      <c r="L71" s="56">
        <f t="shared" si="5"/>
        <v>0.19941986947063089</v>
      </c>
      <c r="N71" s="2" t="s">
        <v>57</v>
      </c>
      <c r="O71" s="55">
        <v>353</v>
      </c>
      <c r="P71" s="56">
        <v>3.1997824510514867</v>
      </c>
    </row>
    <row r="72" spans="10:16" ht="12" customHeight="1" x14ac:dyDescent="0.25">
      <c r="J72" s="2" t="s">
        <v>133</v>
      </c>
      <c r="K72" s="55">
        <v>22</v>
      </c>
      <c r="L72" s="56">
        <f t="shared" si="5"/>
        <v>0.19941986947063089</v>
      </c>
      <c r="N72" s="2" t="s">
        <v>108</v>
      </c>
      <c r="O72" s="55">
        <v>29</v>
      </c>
      <c r="P72" s="56">
        <v>0.26287164612037711</v>
      </c>
    </row>
    <row r="73" spans="10:16" ht="12" customHeight="1" x14ac:dyDescent="0.25">
      <c r="J73" s="2" t="s">
        <v>120</v>
      </c>
      <c r="K73" s="55">
        <v>21</v>
      </c>
      <c r="L73" s="56">
        <f t="shared" si="5"/>
        <v>0.19035532994923859</v>
      </c>
      <c r="N73" s="2" t="s">
        <v>4130</v>
      </c>
      <c r="O73" s="55">
        <v>14</v>
      </c>
      <c r="P73" s="56">
        <v>0.12690355329949238</v>
      </c>
    </row>
    <row r="74" spans="10:16" ht="12" customHeight="1" x14ac:dyDescent="0.25">
      <c r="J74" s="2" t="s">
        <v>111</v>
      </c>
      <c r="K74" s="55">
        <v>21</v>
      </c>
      <c r="L74" s="56">
        <f t="shared" si="5"/>
        <v>0.19035532994923859</v>
      </c>
      <c r="N74" s="2" t="s">
        <v>76</v>
      </c>
      <c r="O74" s="55">
        <v>26</v>
      </c>
      <c r="P74" s="56">
        <v>0.23567802755620013</v>
      </c>
    </row>
    <row r="75" spans="10:16" ht="12" customHeight="1" x14ac:dyDescent="0.25">
      <c r="J75" s="2" t="s">
        <v>433</v>
      </c>
      <c r="K75" s="55">
        <v>20</v>
      </c>
      <c r="L75" s="56">
        <f t="shared" si="5"/>
        <v>0.18129079042784627</v>
      </c>
      <c r="N75" s="2" t="s">
        <v>115</v>
      </c>
      <c r="O75" s="55">
        <v>10</v>
      </c>
      <c r="P75" s="56">
        <v>9.0645395213923133E-2</v>
      </c>
    </row>
    <row r="76" spans="10:16" ht="12" customHeight="1" x14ac:dyDescent="0.25">
      <c r="J76" s="2" t="s">
        <v>103</v>
      </c>
      <c r="K76" s="55">
        <v>20</v>
      </c>
      <c r="L76" s="56">
        <f t="shared" si="5"/>
        <v>0.18129079042784627</v>
      </c>
      <c r="N76" s="2" t="s">
        <v>4215</v>
      </c>
      <c r="O76" s="55">
        <v>11</v>
      </c>
      <c r="P76" s="56">
        <v>9.9709934735315447E-2</v>
      </c>
    </row>
    <row r="77" spans="10:16" ht="12" customHeight="1" x14ac:dyDescent="0.25">
      <c r="J77" s="2" t="s">
        <v>83</v>
      </c>
      <c r="K77" s="55">
        <v>19</v>
      </c>
      <c r="L77" s="56">
        <f t="shared" si="5"/>
        <v>0.17222625090645394</v>
      </c>
      <c r="N77" s="2" t="s">
        <v>152</v>
      </c>
      <c r="O77" s="55">
        <v>14</v>
      </c>
      <c r="P77" s="56">
        <v>0.12690355329949238</v>
      </c>
    </row>
    <row r="78" spans="10:16" ht="12" customHeight="1" x14ac:dyDescent="0.25">
      <c r="J78" s="2" t="s">
        <v>3138</v>
      </c>
      <c r="K78" s="55">
        <v>18</v>
      </c>
      <c r="L78" s="56">
        <f t="shared" si="5"/>
        <v>0.16316171138506164</v>
      </c>
      <c r="N78" s="2" t="s">
        <v>75</v>
      </c>
      <c r="O78" s="55">
        <v>84</v>
      </c>
      <c r="P78" s="56">
        <v>0.76142131979695438</v>
      </c>
    </row>
    <row r="79" spans="10:16" ht="12" customHeight="1" x14ac:dyDescent="0.25">
      <c r="J79" s="2" t="s">
        <v>138</v>
      </c>
      <c r="K79" s="55">
        <v>18</v>
      </c>
      <c r="L79" s="56">
        <f t="shared" si="5"/>
        <v>0.16316171138506164</v>
      </c>
      <c r="N79" s="2" t="s">
        <v>116</v>
      </c>
      <c r="O79" s="55">
        <v>14</v>
      </c>
      <c r="P79" s="56">
        <v>0.12690355329949238</v>
      </c>
    </row>
    <row r="80" spans="10:16" ht="12" customHeight="1" x14ac:dyDescent="0.25">
      <c r="J80" s="2" t="s">
        <v>112</v>
      </c>
      <c r="K80" s="55">
        <v>18</v>
      </c>
      <c r="L80" s="56">
        <f t="shared" si="5"/>
        <v>0.16316171138506164</v>
      </c>
      <c r="N80" s="2" t="s">
        <v>4362</v>
      </c>
      <c r="O80" s="55">
        <v>15</v>
      </c>
      <c r="P80" s="56">
        <v>0.13596809282088471</v>
      </c>
    </row>
    <row r="81" spans="10:16" ht="12" customHeight="1" x14ac:dyDescent="0.25">
      <c r="J81" s="2" t="s">
        <v>124</v>
      </c>
      <c r="K81" s="55">
        <v>17</v>
      </c>
      <c r="L81" s="56">
        <f t="shared" si="5"/>
        <v>0.15409717186366934</v>
      </c>
      <c r="N81" s="2" t="s">
        <v>74</v>
      </c>
      <c r="O81" s="55">
        <v>84</v>
      </c>
      <c r="P81" s="56">
        <v>0.76142131979695438</v>
      </c>
    </row>
    <row r="82" spans="10:16" ht="12" customHeight="1" x14ac:dyDescent="0.25">
      <c r="J82" s="2" t="s">
        <v>1586</v>
      </c>
      <c r="K82" s="55">
        <v>17</v>
      </c>
      <c r="L82" s="56">
        <f t="shared" si="5"/>
        <v>0.15409717186366934</v>
      </c>
      <c r="N82" s="2" t="s">
        <v>79</v>
      </c>
      <c r="O82" s="55">
        <v>132</v>
      </c>
      <c r="P82" s="56">
        <v>1.1965192168237855</v>
      </c>
    </row>
    <row r="83" spans="10:16" ht="12" customHeight="1" x14ac:dyDescent="0.25">
      <c r="J83" s="2" t="s">
        <v>1121</v>
      </c>
      <c r="K83" s="55">
        <v>16</v>
      </c>
      <c r="L83" s="56">
        <f t="shared" si="5"/>
        <v>0.14503263234227701</v>
      </c>
      <c r="N83" s="2" t="s">
        <v>4472</v>
      </c>
      <c r="O83" s="55">
        <v>11</v>
      </c>
      <c r="P83" s="56">
        <v>9.9709934735315447E-2</v>
      </c>
    </row>
    <row r="84" spans="10:16" ht="12" customHeight="1" x14ac:dyDescent="0.25">
      <c r="J84" s="2" t="s">
        <v>117</v>
      </c>
      <c r="K84" s="55">
        <v>16</v>
      </c>
      <c r="L84" s="56">
        <f t="shared" si="5"/>
        <v>0.14503263234227701</v>
      </c>
      <c r="N84" s="2" t="s">
        <v>362</v>
      </c>
      <c r="O84" s="55">
        <v>12</v>
      </c>
      <c r="P84" s="56">
        <v>0.10877447425670776</v>
      </c>
    </row>
    <row r="85" spans="10:16" ht="12" customHeight="1" x14ac:dyDescent="0.25">
      <c r="J85" s="2" t="s">
        <v>2356</v>
      </c>
      <c r="K85" s="55">
        <v>16</v>
      </c>
      <c r="L85" s="56">
        <f t="shared" si="5"/>
        <v>0.14503263234227701</v>
      </c>
      <c r="N85" s="2" t="s">
        <v>94</v>
      </c>
      <c r="O85" s="55">
        <v>60</v>
      </c>
      <c r="P85" s="56">
        <v>0.54387237128353882</v>
      </c>
    </row>
    <row r="86" spans="10:16" ht="12" customHeight="1" x14ac:dyDescent="0.25">
      <c r="J86" s="2" t="s">
        <v>95</v>
      </c>
      <c r="K86" s="55">
        <v>16</v>
      </c>
      <c r="L86" s="56">
        <f t="shared" si="5"/>
        <v>0.14503263234227701</v>
      </c>
      <c r="N86" s="2" t="s">
        <v>86</v>
      </c>
      <c r="O86" s="55">
        <v>60</v>
      </c>
      <c r="P86" s="56">
        <v>0.54387237128353882</v>
      </c>
    </row>
    <row r="87" spans="10:16" ht="12" customHeight="1" x14ac:dyDescent="0.25">
      <c r="J87" s="2" t="s">
        <v>97</v>
      </c>
      <c r="K87" s="55">
        <v>15</v>
      </c>
      <c r="L87" s="56">
        <f t="shared" si="5"/>
        <v>0.13596809282088471</v>
      </c>
      <c r="N87" s="2" t="s">
        <v>4970</v>
      </c>
      <c r="O87" s="55">
        <v>11</v>
      </c>
      <c r="P87" s="56">
        <v>9.9709934735315447E-2</v>
      </c>
    </row>
    <row r="88" spans="10:16" ht="12" customHeight="1" x14ac:dyDescent="0.25">
      <c r="J88" s="2" t="s">
        <v>132</v>
      </c>
      <c r="K88" s="55">
        <v>15</v>
      </c>
      <c r="L88" s="56">
        <f t="shared" si="5"/>
        <v>0.13596809282088471</v>
      </c>
      <c r="N88" s="2" t="s">
        <v>53</v>
      </c>
      <c r="O88" s="55">
        <v>380</v>
      </c>
      <c r="P88" s="56">
        <v>3.4445250181290792</v>
      </c>
    </row>
    <row r="89" spans="10:16" ht="12" customHeight="1" x14ac:dyDescent="0.25">
      <c r="J89" s="2" t="s">
        <v>360</v>
      </c>
      <c r="K89" s="55">
        <v>15</v>
      </c>
      <c r="L89" s="56">
        <f t="shared" si="5"/>
        <v>0.13596809282088471</v>
      </c>
      <c r="N89" s="2" t="s">
        <v>89</v>
      </c>
      <c r="O89" s="55">
        <v>42</v>
      </c>
      <c r="P89" s="56">
        <v>0.38071065989847719</v>
      </c>
    </row>
    <row r="90" spans="10:16" ht="12" customHeight="1" x14ac:dyDescent="0.25">
      <c r="J90" s="2" t="s">
        <v>4362</v>
      </c>
      <c r="K90" s="55">
        <v>15</v>
      </c>
      <c r="L90" s="56">
        <f t="shared" si="5"/>
        <v>0.13596809282088471</v>
      </c>
      <c r="N90" s="2" t="s">
        <v>363</v>
      </c>
      <c r="O90" s="55">
        <v>10</v>
      </c>
      <c r="P90" s="56">
        <v>9.0645395213923133E-2</v>
      </c>
    </row>
    <row r="91" spans="10:16" ht="12" customHeight="1" x14ac:dyDescent="0.25">
      <c r="J91" s="2" t="s">
        <v>128</v>
      </c>
      <c r="K91" s="55">
        <v>14</v>
      </c>
      <c r="L91" s="56">
        <f t="shared" si="5"/>
        <v>0.12690355329949238</v>
      </c>
      <c r="N91" s="2" t="s">
        <v>91</v>
      </c>
      <c r="O91" s="55">
        <v>28</v>
      </c>
      <c r="P91" s="56">
        <v>0.25380710659898476</v>
      </c>
    </row>
    <row r="92" spans="10:16" ht="12" customHeight="1" x14ac:dyDescent="0.25">
      <c r="J92" s="2" t="s">
        <v>1713</v>
      </c>
      <c r="K92" s="55">
        <v>14</v>
      </c>
      <c r="L92" s="56">
        <f t="shared" si="5"/>
        <v>0.12690355329949238</v>
      </c>
      <c r="N92" s="2" t="s">
        <v>119</v>
      </c>
      <c r="O92" s="55">
        <v>25</v>
      </c>
      <c r="P92" s="56">
        <v>0.22661348803480783</v>
      </c>
    </row>
    <row r="93" spans="10:16" ht="12" customHeight="1" x14ac:dyDescent="0.25">
      <c r="J93" s="2" t="s">
        <v>4130</v>
      </c>
      <c r="K93" s="55">
        <v>14</v>
      </c>
      <c r="L93" s="56">
        <f t="shared" si="5"/>
        <v>0.12690355329949238</v>
      </c>
      <c r="N93" s="2" t="s">
        <v>114</v>
      </c>
      <c r="O93" s="55">
        <v>23</v>
      </c>
      <c r="P93" s="56">
        <v>0.2084844089920232</v>
      </c>
    </row>
    <row r="94" spans="10:16" ht="12" customHeight="1" x14ac:dyDescent="0.25">
      <c r="J94" s="2" t="s">
        <v>152</v>
      </c>
      <c r="K94" s="55">
        <v>14</v>
      </c>
      <c r="L94" s="56">
        <f t="shared" si="5"/>
        <v>0.12690355329949238</v>
      </c>
      <c r="N94" s="2" t="s">
        <v>72</v>
      </c>
      <c r="O94" s="55">
        <v>75</v>
      </c>
      <c r="P94" s="56">
        <v>0.67984046410442356</v>
      </c>
    </row>
    <row r="95" spans="10:16" ht="12" customHeight="1" x14ac:dyDescent="0.25">
      <c r="J95" s="2" t="s">
        <v>116</v>
      </c>
      <c r="K95" s="55">
        <v>14</v>
      </c>
      <c r="L95" s="56">
        <f t="shared" si="5"/>
        <v>0.12690355329949238</v>
      </c>
      <c r="N95" s="2" t="s">
        <v>63</v>
      </c>
      <c r="O95" s="55">
        <v>205</v>
      </c>
      <c r="P95" s="56">
        <v>1.858230601885424</v>
      </c>
    </row>
    <row r="96" spans="10:16" ht="12" customHeight="1" x14ac:dyDescent="0.25">
      <c r="J96" s="2" t="s">
        <v>5826</v>
      </c>
      <c r="K96" s="55">
        <v>14</v>
      </c>
      <c r="L96" s="56">
        <f t="shared" si="5"/>
        <v>0.12690355329949238</v>
      </c>
      <c r="N96" s="2" t="s">
        <v>280</v>
      </c>
      <c r="O96" s="55">
        <v>12</v>
      </c>
      <c r="P96" s="56">
        <v>0.10877447425670776</v>
      </c>
    </row>
    <row r="97" spans="10:16" ht="12" customHeight="1" x14ac:dyDescent="0.25">
      <c r="J97" s="2" t="s">
        <v>283</v>
      </c>
      <c r="K97" s="55">
        <v>14</v>
      </c>
      <c r="L97" s="56">
        <f t="shared" si="5"/>
        <v>0.12690355329949238</v>
      </c>
      <c r="N97" s="2" t="s">
        <v>138</v>
      </c>
      <c r="O97" s="55">
        <v>18</v>
      </c>
      <c r="P97" s="56">
        <v>0.16316171138506164</v>
      </c>
    </row>
    <row r="98" spans="10:16" ht="12" customHeight="1" x14ac:dyDescent="0.25">
      <c r="J98" s="2" t="s">
        <v>136</v>
      </c>
      <c r="K98" s="55">
        <v>13</v>
      </c>
      <c r="L98" s="56">
        <f t="shared" si="5"/>
        <v>0.11783901377810006</v>
      </c>
      <c r="N98" s="2" t="s">
        <v>286</v>
      </c>
      <c r="O98" s="55">
        <v>26</v>
      </c>
      <c r="P98" s="56">
        <v>0.23567802755620013</v>
      </c>
    </row>
    <row r="99" spans="10:16" ht="12" customHeight="1" x14ac:dyDescent="0.25">
      <c r="J99" s="2" t="s">
        <v>278</v>
      </c>
      <c r="K99" s="55">
        <v>13</v>
      </c>
      <c r="L99" s="56">
        <f t="shared" si="5"/>
        <v>0.11783901377810006</v>
      </c>
      <c r="N99" s="2" t="s">
        <v>107</v>
      </c>
      <c r="O99" s="55">
        <v>39</v>
      </c>
      <c r="P99" s="56">
        <v>0.35351704133430017</v>
      </c>
    </row>
    <row r="100" spans="10:16" ht="12" customHeight="1" x14ac:dyDescent="0.25">
      <c r="J100" s="2" t="s">
        <v>140</v>
      </c>
      <c r="K100" s="55">
        <v>13</v>
      </c>
      <c r="L100" s="56">
        <f t="shared" si="5"/>
        <v>0.11783901377810006</v>
      </c>
      <c r="N100" s="2" t="s">
        <v>61</v>
      </c>
      <c r="O100" s="55">
        <v>192</v>
      </c>
      <c r="P100" s="56">
        <v>1.7403915881073242</v>
      </c>
    </row>
    <row r="101" spans="10:16" ht="12" customHeight="1" x14ac:dyDescent="0.25">
      <c r="J101" s="2" t="s">
        <v>359</v>
      </c>
      <c r="K101" s="55">
        <v>12</v>
      </c>
      <c r="L101" s="56">
        <f t="shared" si="5"/>
        <v>0.10877447425670776</v>
      </c>
      <c r="N101" s="2" t="s">
        <v>82</v>
      </c>
      <c r="O101" s="55">
        <v>53</v>
      </c>
      <c r="P101" s="56">
        <v>0.48042059463379261</v>
      </c>
    </row>
    <row r="102" spans="10:16" ht="12" customHeight="1" x14ac:dyDescent="0.25">
      <c r="J102" s="2" t="s">
        <v>3083</v>
      </c>
      <c r="K102" s="55">
        <v>12</v>
      </c>
      <c r="L102" s="56">
        <f t="shared" ref="L102:L120" si="6">K102/K$121*100</f>
        <v>0.10877447425670776</v>
      </c>
      <c r="N102" s="2" t="s">
        <v>52</v>
      </c>
      <c r="O102" s="55">
        <v>584</v>
      </c>
      <c r="P102" s="56">
        <v>5.2936910804931108</v>
      </c>
    </row>
    <row r="103" spans="10:16" ht="12" customHeight="1" x14ac:dyDescent="0.25">
      <c r="J103" s="2" t="s">
        <v>3273</v>
      </c>
      <c r="K103" s="55">
        <v>12</v>
      </c>
      <c r="L103" s="56">
        <f t="shared" si="6"/>
        <v>0.10877447425670776</v>
      </c>
      <c r="N103" s="2" t="s">
        <v>5826</v>
      </c>
      <c r="O103" s="55">
        <v>14</v>
      </c>
      <c r="P103" s="56">
        <v>0.12690355329949238</v>
      </c>
    </row>
    <row r="104" spans="10:16" ht="12" customHeight="1" x14ac:dyDescent="0.25">
      <c r="J104" s="2" t="s">
        <v>362</v>
      </c>
      <c r="K104" s="55">
        <v>12</v>
      </c>
      <c r="L104" s="56">
        <f t="shared" si="6"/>
        <v>0.10877447425670776</v>
      </c>
      <c r="N104" s="2" t="s">
        <v>51</v>
      </c>
      <c r="O104" s="55">
        <v>497</v>
      </c>
      <c r="P104" s="56">
        <v>4.5050761421319798</v>
      </c>
    </row>
    <row r="105" spans="10:16" ht="12" customHeight="1" x14ac:dyDescent="0.25">
      <c r="J105" s="2" t="s">
        <v>280</v>
      </c>
      <c r="K105" s="55">
        <v>12</v>
      </c>
      <c r="L105" s="56">
        <f t="shared" si="6"/>
        <v>0.10877447425670776</v>
      </c>
      <c r="N105" s="2" t="s">
        <v>50</v>
      </c>
      <c r="O105" s="55">
        <v>364</v>
      </c>
      <c r="P105" s="56">
        <v>3.2994923857868024</v>
      </c>
    </row>
    <row r="106" spans="10:16" ht="12" customHeight="1" x14ac:dyDescent="0.25">
      <c r="J106" s="2" t="s">
        <v>6741</v>
      </c>
      <c r="K106" s="55">
        <v>12</v>
      </c>
      <c r="L106" s="56">
        <f t="shared" si="6"/>
        <v>0.10877447425670776</v>
      </c>
      <c r="N106" s="2" t="s">
        <v>64</v>
      </c>
      <c r="O106" s="55">
        <v>168</v>
      </c>
      <c r="P106" s="56">
        <v>1.5228426395939088</v>
      </c>
    </row>
    <row r="107" spans="10:16" ht="12" customHeight="1" x14ac:dyDescent="0.25">
      <c r="J107" s="2" t="s">
        <v>952</v>
      </c>
      <c r="K107" s="55">
        <v>11</v>
      </c>
      <c r="L107" s="56">
        <f t="shared" si="6"/>
        <v>9.9709934735315447E-2</v>
      </c>
      <c r="N107" s="2" t="s">
        <v>64</v>
      </c>
      <c r="O107" s="55">
        <v>41</v>
      </c>
      <c r="P107" s="56">
        <v>0.37164612037708489</v>
      </c>
    </row>
    <row r="108" spans="10:16" ht="12" customHeight="1" x14ac:dyDescent="0.25">
      <c r="J108" s="2" t="s">
        <v>284</v>
      </c>
      <c r="K108" s="55">
        <v>11</v>
      </c>
      <c r="L108" s="56">
        <f t="shared" si="6"/>
        <v>9.9709934735315447E-2</v>
      </c>
      <c r="N108" s="2" t="s">
        <v>62</v>
      </c>
      <c r="O108" s="55">
        <v>272</v>
      </c>
      <c r="P108" s="56">
        <v>2.4655547498187094</v>
      </c>
    </row>
    <row r="109" spans="10:16" ht="12" customHeight="1" x14ac:dyDescent="0.25">
      <c r="J109" s="2" t="s">
        <v>277</v>
      </c>
      <c r="K109" s="55">
        <v>11</v>
      </c>
      <c r="L109" s="56">
        <f t="shared" si="6"/>
        <v>9.9709934735315447E-2</v>
      </c>
      <c r="N109" s="2" t="s">
        <v>77</v>
      </c>
      <c r="O109" s="55">
        <v>53</v>
      </c>
      <c r="P109" s="56">
        <v>0.48042059463379261</v>
      </c>
    </row>
    <row r="110" spans="10:16" ht="12" customHeight="1" x14ac:dyDescent="0.25">
      <c r="J110" s="2" t="s">
        <v>1726</v>
      </c>
      <c r="K110" s="55">
        <v>11</v>
      </c>
      <c r="L110" s="56">
        <f t="shared" si="6"/>
        <v>9.9709934735315447E-2</v>
      </c>
      <c r="N110" s="2" t="s">
        <v>83</v>
      </c>
      <c r="O110" s="55">
        <v>19</v>
      </c>
      <c r="P110" s="56">
        <v>0.17222625090645394</v>
      </c>
    </row>
    <row r="111" spans="10:16" ht="12" customHeight="1" x14ac:dyDescent="0.25">
      <c r="J111" s="2" t="s">
        <v>113</v>
      </c>
      <c r="K111" s="55">
        <v>11</v>
      </c>
      <c r="L111" s="56">
        <f t="shared" si="6"/>
        <v>9.9709934735315447E-2</v>
      </c>
      <c r="N111" s="2" t="s">
        <v>283</v>
      </c>
      <c r="O111" s="55">
        <v>14</v>
      </c>
      <c r="P111" s="56">
        <v>0.12690355329949238</v>
      </c>
    </row>
    <row r="112" spans="10:16" ht="12" customHeight="1" x14ac:dyDescent="0.25">
      <c r="J112" s="2" t="s">
        <v>4215</v>
      </c>
      <c r="K112" s="55">
        <v>11</v>
      </c>
      <c r="L112" s="56">
        <f t="shared" si="6"/>
        <v>9.9709934735315447E-2</v>
      </c>
      <c r="N112" s="2" t="s">
        <v>111</v>
      </c>
      <c r="O112" s="55">
        <v>21</v>
      </c>
      <c r="P112" s="56">
        <v>0.19035532994923859</v>
      </c>
    </row>
    <row r="113" spans="10:16" ht="12" customHeight="1" x14ac:dyDescent="0.25">
      <c r="J113" s="2" t="s">
        <v>4472</v>
      </c>
      <c r="K113" s="55">
        <v>11</v>
      </c>
      <c r="L113" s="56">
        <f t="shared" si="6"/>
        <v>9.9709934735315447E-2</v>
      </c>
      <c r="N113" s="2" t="s">
        <v>58</v>
      </c>
      <c r="O113" s="55">
        <v>291</v>
      </c>
      <c r="P113" s="56">
        <v>2.637781000725163</v>
      </c>
    </row>
    <row r="114" spans="10:16" ht="12" customHeight="1" x14ac:dyDescent="0.25">
      <c r="J114" s="2" t="s">
        <v>4970</v>
      </c>
      <c r="K114" s="55">
        <v>11</v>
      </c>
      <c r="L114" s="56">
        <f t="shared" si="6"/>
        <v>9.9709934735315447E-2</v>
      </c>
      <c r="N114" s="2" t="s">
        <v>140</v>
      </c>
      <c r="O114" s="55">
        <v>13</v>
      </c>
      <c r="P114" s="56">
        <v>0.11783901377810006</v>
      </c>
    </row>
    <row r="115" spans="10:16" ht="12" customHeight="1" x14ac:dyDescent="0.25">
      <c r="J115" s="2" t="s">
        <v>426</v>
      </c>
      <c r="K115" s="55">
        <v>10</v>
      </c>
      <c r="L115" s="56">
        <f t="shared" si="6"/>
        <v>9.0645395213923133E-2</v>
      </c>
      <c r="N115" s="2" t="s">
        <v>54</v>
      </c>
      <c r="O115" s="55">
        <v>200</v>
      </c>
      <c r="P115" s="56">
        <v>1.8129079042784626</v>
      </c>
    </row>
    <row r="116" spans="10:16" ht="12" customHeight="1" x14ac:dyDescent="0.25">
      <c r="J116" s="2" t="s">
        <v>127</v>
      </c>
      <c r="K116" s="55">
        <v>10</v>
      </c>
      <c r="L116" s="56">
        <f t="shared" si="6"/>
        <v>9.0645395213923133E-2</v>
      </c>
      <c r="N116" s="2" t="s">
        <v>81</v>
      </c>
      <c r="O116" s="55">
        <v>50</v>
      </c>
      <c r="P116" s="56">
        <v>0.45322697606961565</v>
      </c>
    </row>
    <row r="117" spans="10:16" ht="12" customHeight="1" x14ac:dyDescent="0.25">
      <c r="J117" s="2" t="s">
        <v>115</v>
      </c>
      <c r="K117" s="55">
        <v>10</v>
      </c>
      <c r="L117" s="56">
        <f t="shared" si="6"/>
        <v>9.0645395213923133E-2</v>
      </c>
      <c r="N117" s="2" t="s">
        <v>6741</v>
      </c>
      <c r="O117" s="55">
        <v>12</v>
      </c>
      <c r="P117" s="56">
        <v>0.10877447425670776</v>
      </c>
    </row>
    <row r="118" spans="10:16" ht="12" customHeight="1" x14ac:dyDescent="0.25">
      <c r="J118" s="2" t="s">
        <v>363</v>
      </c>
      <c r="K118" s="55">
        <v>10</v>
      </c>
      <c r="L118" s="56">
        <f t="shared" si="6"/>
        <v>9.0645395213923133E-2</v>
      </c>
      <c r="N118" s="2" t="s">
        <v>6855</v>
      </c>
      <c r="O118" s="55">
        <v>10</v>
      </c>
      <c r="P118" s="56">
        <v>9.0645395213923133E-2</v>
      </c>
    </row>
    <row r="119" spans="10:16" ht="12" customHeight="1" x14ac:dyDescent="0.25">
      <c r="J119" s="2" t="s">
        <v>6855</v>
      </c>
      <c r="K119" s="55">
        <v>10</v>
      </c>
      <c r="L119" s="56">
        <f t="shared" si="6"/>
        <v>9.0645395213923133E-2</v>
      </c>
      <c r="N119" s="2" t="s">
        <v>112</v>
      </c>
      <c r="O119" s="55">
        <v>18</v>
      </c>
      <c r="P119" s="56">
        <v>0.16316171138506164</v>
      </c>
    </row>
    <row r="120" spans="10:16" ht="12" customHeight="1" x14ac:dyDescent="0.25">
      <c r="J120" s="2" t="s">
        <v>276</v>
      </c>
      <c r="K120" s="55">
        <v>659</v>
      </c>
      <c r="L120" s="56">
        <f t="shared" si="6"/>
        <v>5.9735315445975345</v>
      </c>
      <c r="N120" s="2" t="s">
        <v>276</v>
      </c>
      <c r="O120" s="55">
        <v>659</v>
      </c>
      <c r="P120" s="56">
        <v>5.9735315445975345</v>
      </c>
    </row>
    <row r="121" spans="10:16" ht="12" customHeight="1" x14ac:dyDescent="0.25">
      <c r="J121" s="17" t="s">
        <v>3</v>
      </c>
      <c r="K121" s="18">
        <f>SUM(K6:K120)</f>
        <v>11032</v>
      </c>
      <c r="L121" s="18">
        <f>SUM(L6:L120)</f>
        <v>100.0000000000001</v>
      </c>
      <c r="N121" s="17" t="s">
        <v>3</v>
      </c>
      <c r="O121" s="18">
        <v>11032</v>
      </c>
      <c r="P121" s="18">
        <v>100.00000000000009</v>
      </c>
    </row>
    <row r="122" spans="10:16" ht="12" customHeight="1" x14ac:dyDescent="0.25"/>
    <row r="123" spans="10:16" ht="12" customHeight="1" x14ac:dyDescent="0.25"/>
  </sheetData>
  <sheetProtection password="CF21" sheet="1" objects="1" scenarios="1"/>
  <sortState ref="N6:P119">
    <sortCondition ref="N6:N119"/>
  </sortState>
  <mergeCells count="2">
    <mergeCell ref="B1:K1"/>
    <mergeCell ref="B2:K2"/>
  </mergeCells>
  <pageMargins left="0.39370078740157483" right="0.39370078740157483" top="0.39370078740157483" bottom="0.39370078740157483" header="0.31496062992125984" footer="0.31496062992125984"/>
  <pageSetup paperSize="9" scale="56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K15"/>
  <sheetViews>
    <sheetView showGridLines="0" showRowColHeaders="0" workbookViewId="0">
      <selection activeCell="K4" sqref="K4"/>
    </sheetView>
  </sheetViews>
  <sheetFormatPr defaultRowHeight="15" x14ac:dyDescent="0.25"/>
  <cols>
    <col min="1" max="1" width="7.140625" customWidth="1"/>
    <col min="2" max="2" width="13.42578125" customWidth="1"/>
    <col min="3" max="4" width="14.5703125" customWidth="1"/>
  </cols>
  <sheetData>
    <row r="1" spans="2:11" ht="18.75" x14ac:dyDescent="0.3">
      <c r="B1" s="170" t="s">
        <v>7132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2:11" ht="18.75" x14ac:dyDescent="0.3">
      <c r="B4" s="172" t="s">
        <v>170</v>
      </c>
      <c r="C4" s="172"/>
      <c r="D4" s="172"/>
      <c r="E4" s="66"/>
      <c r="F4" s="66"/>
      <c r="G4" s="66"/>
      <c r="H4" s="66"/>
      <c r="I4" s="66"/>
      <c r="J4" s="66"/>
      <c r="K4" s="66"/>
    </row>
    <row r="6" spans="2:11" x14ac:dyDescent="0.25">
      <c r="B6" s="61" t="s">
        <v>14</v>
      </c>
      <c r="C6" s="62" t="s">
        <v>145</v>
      </c>
      <c r="D6" s="62" t="s">
        <v>144</v>
      </c>
    </row>
    <row r="7" spans="2:11" x14ac:dyDescent="0.25">
      <c r="B7" s="5" t="s">
        <v>1</v>
      </c>
      <c r="C7" s="59">
        <v>657</v>
      </c>
      <c r="D7" s="60">
        <v>5.9554024655547497</v>
      </c>
    </row>
    <row r="8" spans="2:11" x14ac:dyDescent="0.25">
      <c r="B8" s="3" t="s">
        <v>9</v>
      </c>
      <c r="C8" s="25">
        <v>736</v>
      </c>
      <c r="D8" s="26">
        <v>6.6715010877447423</v>
      </c>
    </row>
    <row r="9" spans="2:11" x14ac:dyDescent="0.25">
      <c r="B9" s="3" t="s">
        <v>10</v>
      </c>
      <c r="C9" s="25">
        <v>246</v>
      </c>
      <c r="D9" s="26">
        <v>2.2298767222625089</v>
      </c>
    </row>
    <row r="10" spans="2:11" x14ac:dyDescent="0.25">
      <c r="B10" s="2" t="s">
        <v>4</v>
      </c>
      <c r="C10" s="25">
        <v>129</v>
      </c>
      <c r="D10" s="26">
        <v>1.1693255982596085</v>
      </c>
    </row>
    <row r="11" spans="2:11" x14ac:dyDescent="0.25">
      <c r="B11" s="2" t="s">
        <v>5</v>
      </c>
      <c r="C11" s="25">
        <v>2467</v>
      </c>
      <c r="D11" s="26">
        <v>22.362218999274834</v>
      </c>
    </row>
    <row r="12" spans="2:11" x14ac:dyDescent="0.25">
      <c r="B12" s="2" t="s">
        <v>6</v>
      </c>
      <c r="C12" s="25">
        <v>4279</v>
      </c>
      <c r="D12" s="26">
        <v>38.787164612037714</v>
      </c>
    </row>
    <row r="13" spans="2:11" x14ac:dyDescent="0.25">
      <c r="B13" s="2" t="s">
        <v>7</v>
      </c>
      <c r="C13" s="25">
        <v>1802</v>
      </c>
      <c r="D13" s="26">
        <v>16.33430021754895</v>
      </c>
    </row>
    <row r="14" spans="2:11" x14ac:dyDescent="0.25">
      <c r="B14" s="13" t="s">
        <v>8</v>
      </c>
      <c r="C14" s="25">
        <v>716</v>
      </c>
      <c r="D14" s="26">
        <v>6.4902102973168967</v>
      </c>
    </row>
    <row r="15" spans="2:11" x14ac:dyDescent="0.25">
      <c r="B15" s="17" t="s">
        <v>3</v>
      </c>
      <c r="C15" s="19">
        <v>11032</v>
      </c>
      <c r="D15" s="19">
        <v>100</v>
      </c>
    </row>
  </sheetData>
  <sheetProtection password="CF21" sheet="1" objects="1" scenarios="1"/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O38"/>
  <sheetViews>
    <sheetView showGridLines="0" showRowColHeaders="0" zoomScale="110" zoomScaleNormal="110" workbookViewId="0">
      <selection activeCell="K4" sqref="K4"/>
    </sheetView>
  </sheetViews>
  <sheetFormatPr defaultRowHeight="15" x14ac:dyDescent="0.25"/>
  <cols>
    <col min="1" max="1" width="5.140625" customWidth="1"/>
    <col min="2" max="2" width="15" customWidth="1"/>
    <col min="3" max="4" width="12" customWidth="1"/>
  </cols>
  <sheetData>
    <row r="1" spans="2:15" ht="18.75" x14ac:dyDescent="0.3">
      <c r="B1" s="170" t="s">
        <v>7132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5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O2" s="67"/>
    </row>
    <row r="3" spans="2:15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2:15" ht="18.75" x14ac:dyDescent="0.3">
      <c r="B4" s="172" t="s">
        <v>171</v>
      </c>
      <c r="C4" s="172"/>
      <c r="D4" s="172"/>
      <c r="E4" s="66"/>
      <c r="F4" s="66"/>
      <c r="G4" s="66"/>
      <c r="H4" s="66"/>
      <c r="I4" s="66"/>
      <c r="J4" s="66"/>
      <c r="K4" s="66"/>
    </row>
    <row r="6" spans="2:15" x14ac:dyDescent="0.25">
      <c r="B6" s="61" t="s">
        <v>15</v>
      </c>
      <c r="C6" s="62" t="s">
        <v>145</v>
      </c>
      <c r="D6" s="62" t="s">
        <v>144</v>
      </c>
    </row>
    <row r="7" spans="2:15" x14ac:dyDescent="0.25">
      <c r="B7" s="5" t="s">
        <v>27</v>
      </c>
      <c r="C7" s="59">
        <v>3428</v>
      </c>
      <c r="D7" s="60">
        <v>31.073241479332854</v>
      </c>
    </row>
    <row r="8" spans="2:15" x14ac:dyDescent="0.25">
      <c r="B8" s="2" t="s">
        <v>40</v>
      </c>
      <c r="C8" s="25">
        <v>2471</v>
      </c>
      <c r="D8" s="26">
        <v>22.398477157360404</v>
      </c>
    </row>
    <row r="9" spans="2:15" x14ac:dyDescent="0.25">
      <c r="B9" s="2" t="s">
        <v>16</v>
      </c>
      <c r="C9" s="25">
        <v>1858</v>
      </c>
      <c r="D9" s="26">
        <v>16.841914430746918</v>
      </c>
    </row>
    <row r="10" spans="2:15" x14ac:dyDescent="0.25">
      <c r="B10" s="2" t="s">
        <v>36</v>
      </c>
      <c r="C10" s="25">
        <v>1046</v>
      </c>
      <c r="D10" s="26">
        <v>9.4815083393763597</v>
      </c>
    </row>
    <row r="11" spans="2:15" x14ac:dyDescent="0.25">
      <c r="B11" s="2" t="s">
        <v>41</v>
      </c>
      <c r="C11" s="25">
        <v>1040</v>
      </c>
      <c r="D11" s="26">
        <v>9.4271211022480053</v>
      </c>
    </row>
    <row r="12" spans="2:15" x14ac:dyDescent="0.25">
      <c r="B12" s="2" t="s">
        <v>28</v>
      </c>
      <c r="C12" s="25">
        <v>288</v>
      </c>
      <c r="D12" s="26">
        <v>2.6105873821609862</v>
      </c>
    </row>
    <row r="13" spans="2:15" x14ac:dyDescent="0.25">
      <c r="B13" s="2" t="s">
        <v>46</v>
      </c>
      <c r="C13" s="25">
        <v>165</v>
      </c>
      <c r="D13" s="26">
        <v>1.4956490210297317</v>
      </c>
    </row>
    <row r="14" spans="2:15" x14ac:dyDescent="0.25">
      <c r="B14" s="2" t="s">
        <v>30</v>
      </c>
      <c r="C14" s="25">
        <v>112</v>
      </c>
      <c r="D14" s="26">
        <v>1.015228426395939</v>
      </c>
    </row>
    <row r="15" spans="2:15" x14ac:dyDescent="0.25">
      <c r="B15" s="2" t="s">
        <v>42</v>
      </c>
      <c r="C15" s="25">
        <v>108</v>
      </c>
      <c r="D15" s="26">
        <v>0.97897026831036982</v>
      </c>
    </row>
    <row r="16" spans="2:15" x14ac:dyDescent="0.25">
      <c r="B16" s="2" t="s">
        <v>7134</v>
      </c>
      <c r="C16" s="25">
        <v>103</v>
      </c>
      <c r="D16" s="26">
        <v>0.93364757070340831</v>
      </c>
    </row>
    <row r="17" spans="2:4" x14ac:dyDescent="0.25">
      <c r="B17" s="2" t="s">
        <v>39</v>
      </c>
      <c r="C17" s="25">
        <v>99</v>
      </c>
      <c r="D17" s="26">
        <v>0.897389412617839</v>
      </c>
    </row>
    <row r="18" spans="2:4" x14ac:dyDescent="0.25">
      <c r="B18" s="2" t="s">
        <v>19</v>
      </c>
      <c r="C18" s="25">
        <v>73</v>
      </c>
      <c r="D18" s="26">
        <v>0.66171138506163885</v>
      </c>
    </row>
    <row r="19" spans="2:4" x14ac:dyDescent="0.25">
      <c r="B19" s="2" t="s">
        <v>21</v>
      </c>
      <c r="C19" s="25">
        <v>64</v>
      </c>
      <c r="D19" s="26">
        <v>0.58013052936910803</v>
      </c>
    </row>
    <row r="20" spans="2:4" x14ac:dyDescent="0.25">
      <c r="B20" s="2" t="s">
        <v>37</v>
      </c>
      <c r="C20" s="25">
        <v>28</v>
      </c>
      <c r="D20" s="26">
        <v>0.25380710659898476</v>
      </c>
    </row>
    <row r="21" spans="2:4" x14ac:dyDescent="0.25">
      <c r="B21" s="2" t="s">
        <v>43</v>
      </c>
      <c r="C21" s="25">
        <v>26</v>
      </c>
      <c r="D21" s="26">
        <v>0.23567802755620013</v>
      </c>
    </row>
    <row r="22" spans="2:4" x14ac:dyDescent="0.25">
      <c r="B22" s="2" t="s">
        <v>25</v>
      </c>
      <c r="C22" s="25">
        <v>23</v>
      </c>
      <c r="D22" s="26">
        <v>0.2084844089920232</v>
      </c>
    </row>
    <row r="23" spans="2:4" x14ac:dyDescent="0.25">
      <c r="B23" s="2" t="s">
        <v>26</v>
      </c>
      <c r="C23" s="25">
        <v>19</v>
      </c>
      <c r="D23" s="26">
        <v>0.17222625090645394</v>
      </c>
    </row>
    <row r="24" spans="2:4" x14ac:dyDescent="0.25">
      <c r="B24" s="2" t="s">
        <v>20</v>
      </c>
      <c r="C24" s="25">
        <v>10</v>
      </c>
      <c r="D24" s="26">
        <v>9.0645395213923133E-2</v>
      </c>
    </row>
    <row r="25" spans="2:4" x14ac:dyDescent="0.25">
      <c r="B25" s="2" t="s">
        <v>35</v>
      </c>
      <c r="C25" s="25">
        <v>10</v>
      </c>
      <c r="D25" s="26">
        <v>9.0645395213923133E-2</v>
      </c>
    </row>
    <row r="26" spans="2:4" x14ac:dyDescent="0.25">
      <c r="B26" s="2" t="s">
        <v>31</v>
      </c>
      <c r="C26" s="25">
        <v>5</v>
      </c>
      <c r="D26" s="26">
        <v>4.5322697606961566E-2</v>
      </c>
    </row>
    <row r="27" spans="2:4" x14ac:dyDescent="0.25">
      <c r="B27" s="2" t="s">
        <v>38</v>
      </c>
      <c r="C27" s="25">
        <v>3</v>
      </c>
      <c r="D27" s="26">
        <v>2.7193618564176941E-2</v>
      </c>
    </row>
    <row r="28" spans="2:4" x14ac:dyDescent="0.25">
      <c r="B28" s="2" t="s">
        <v>44</v>
      </c>
      <c r="C28" s="25">
        <v>3</v>
      </c>
      <c r="D28" s="26">
        <v>2.7193618564176941E-2</v>
      </c>
    </row>
    <row r="29" spans="2:4" x14ac:dyDescent="0.25">
      <c r="B29" s="2" t="s">
        <v>45</v>
      </c>
      <c r="C29" s="25">
        <v>3</v>
      </c>
      <c r="D29" s="26">
        <v>2.7193618564176941E-2</v>
      </c>
    </row>
    <row r="30" spans="2:4" x14ac:dyDescent="0.25">
      <c r="B30" s="2" t="s">
        <v>47</v>
      </c>
      <c r="C30" s="25">
        <v>3</v>
      </c>
      <c r="D30" s="26">
        <v>2.7193618564176941E-2</v>
      </c>
    </row>
    <row r="31" spans="2:4" x14ac:dyDescent="0.25">
      <c r="B31" s="2" t="s">
        <v>17</v>
      </c>
      <c r="C31" s="25">
        <v>2</v>
      </c>
      <c r="D31" s="26">
        <v>1.8129079042784626E-2</v>
      </c>
    </row>
    <row r="32" spans="2:4" x14ac:dyDescent="0.25">
      <c r="B32" s="2" t="s">
        <v>18</v>
      </c>
      <c r="C32" s="25">
        <v>2</v>
      </c>
      <c r="D32" s="26">
        <v>1.8129079042784626E-2</v>
      </c>
    </row>
    <row r="33" spans="2:4" x14ac:dyDescent="0.25">
      <c r="B33" s="2" t="s">
        <v>22</v>
      </c>
      <c r="C33" s="25">
        <v>2</v>
      </c>
      <c r="D33" s="26">
        <v>1.8129079042784626E-2</v>
      </c>
    </row>
    <row r="34" spans="2:4" x14ac:dyDescent="0.25">
      <c r="B34" s="2" t="s">
        <v>23</v>
      </c>
      <c r="C34" s="25">
        <v>2</v>
      </c>
      <c r="D34" s="26">
        <v>1.8129079042784626E-2</v>
      </c>
    </row>
    <row r="35" spans="2:4" x14ac:dyDescent="0.25">
      <c r="B35" s="2" t="s">
        <v>24</v>
      </c>
      <c r="C35" s="25">
        <v>2</v>
      </c>
      <c r="D35" s="26">
        <v>1.8129079042784626E-2</v>
      </c>
    </row>
    <row r="36" spans="2:4" x14ac:dyDescent="0.25">
      <c r="B36" s="2" t="s">
        <v>29</v>
      </c>
      <c r="C36" s="25">
        <v>2</v>
      </c>
      <c r="D36" s="26">
        <v>1.8129079042784626E-2</v>
      </c>
    </row>
    <row r="37" spans="2:4" x14ac:dyDescent="0.25">
      <c r="B37" s="2" t="s">
        <v>7135</v>
      </c>
      <c r="C37" s="25">
        <v>32</v>
      </c>
      <c r="D37" s="26">
        <v>0.29006526468455401</v>
      </c>
    </row>
    <row r="38" spans="2:4" x14ac:dyDescent="0.25">
      <c r="B38" s="2" t="s">
        <v>3</v>
      </c>
      <c r="C38" s="25">
        <v>11032</v>
      </c>
      <c r="D38" s="26">
        <v>100.00000000000003</v>
      </c>
    </row>
  </sheetData>
  <sheetProtection password="CF21" sheet="1" objects="1" scenarios="1"/>
  <sortState ref="B7:D36">
    <sortCondition descending="1" ref="C7:C36"/>
  </sortState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scale="96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S122"/>
  <sheetViews>
    <sheetView showGridLines="0" showRowColHeaders="0" workbookViewId="0">
      <selection activeCell="K4" sqref="K4"/>
    </sheetView>
  </sheetViews>
  <sheetFormatPr defaultRowHeight="15" x14ac:dyDescent="0.25"/>
  <cols>
    <col min="1" max="1" width="5.42578125" customWidth="1"/>
    <col min="2" max="2" width="17.42578125" customWidth="1"/>
    <col min="3" max="4" width="10.42578125" customWidth="1"/>
  </cols>
  <sheetData>
    <row r="1" spans="1:16" ht="18.75" x14ac:dyDescent="0.3">
      <c r="B1" s="170" t="s">
        <v>7132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68"/>
    </row>
    <row r="2" spans="1:16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6" ht="6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6" ht="15.75" customHeight="1" x14ac:dyDescent="0.3">
      <c r="A4" s="66"/>
      <c r="B4" s="172" t="s">
        <v>173</v>
      </c>
      <c r="C4" s="172"/>
      <c r="D4" s="172"/>
      <c r="E4" s="66"/>
      <c r="F4" s="66"/>
      <c r="G4" s="66"/>
      <c r="H4" s="66"/>
      <c r="I4" s="66"/>
      <c r="J4" s="66"/>
    </row>
    <row r="5" spans="1:16" ht="9" customHeight="1" x14ac:dyDescent="0.25"/>
    <row r="6" spans="1:16" x14ac:dyDescent="0.25">
      <c r="B6" s="61" t="s">
        <v>142</v>
      </c>
      <c r="C6" s="62" t="s">
        <v>145</v>
      </c>
      <c r="D6" s="62" t="s">
        <v>144</v>
      </c>
    </row>
    <row r="7" spans="1:16" x14ac:dyDescent="0.25">
      <c r="B7" s="5" t="s">
        <v>48</v>
      </c>
      <c r="C7" s="59">
        <v>1783</v>
      </c>
      <c r="D7" s="60">
        <v>16.162073966642495</v>
      </c>
    </row>
    <row r="8" spans="1:16" x14ac:dyDescent="0.25">
      <c r="B8" s="2" t="s">
        <v>52</v>
      </c>
      <c r="C8" s="25">
        <v>584</v>
      </c>
      <c r="D8" s="26">
        <v>5.2936910804931108</v>
      </c>
    </row>
    <row r="9" spans="1:16" x14ac:dyDescent="0.25">
      <c r="B9" s="2" t="s">
        <v>51</v>
      </c>
      <c r="C9" s="25">
        <v>497</v>
      </c>
      <c r="D9" s="26">
        <v>4.5050761421319798</v>
      </c>
    </row>
    <row r="10" spans="1:16" x14ac:dyDescent="0.25">
      <c r="B10" s="2" t="s">
        <v>49</v>
      </c>
      <c r="C10" s="25">
        <v>460</v>
      </c>
      <c r="D10" s="26">
        <v>4.1696881798404641</v>
      </c>
    </row>
    <row r="11" spans="1:16" x14ac:dyDescent="0.25">
      <c r="B11" s="2" t="s">
        <v>53</v>
      </c>
      <c r="C11" s="25">
        <v>380</v>
      </c>
      <c r="D11" s="26">
        <v>3.4445250181290792</v>
      </c>
    </row>
    <row r="12" spans="1:16" x14ac:dyDescent="0.25">
      <c r="B12" s="2" t="s">
        <v>50</v>
      </c>
      <c r="C12" s="25">
        <v>364</v>
      </c>
      <c r="D12" s="26">
        <v>3.2994923857868024</v>
      </c>
    </row>
    <row r="13" spans="1:16" x14ac:dyDescent="0.25">
      <c r="B13" s="2" t="s">
        <v>57</v>
      </c>
      <c r="C13" s="25">
        <v>353</v>
      </c>
      <c r="D13" s="26">
        <v>3.1997824510514867</v>
      </c>
    </row>
    <row r="14" spans="1:16" x14ac:dyDescent="0.25">
      <c r="B14" s="2" t="s">
        <v>56</v>
      </c>
      <c r="C14" s="25">
        <v>292</v>
      </c>
      <c r="D14" s="26">
        <v>2.6468455402465554</v>
      </c>
    </row>
    <row r="15" spans="1:16" x14ac:dyDescent="0.25">
      <c r="B15" s="2" t="s">
        <v>58</v>
      </c>
      <c r="C15" s="25">
        <v>291</v>
      </c>
      <c r="D15" s="26">
        <v>2.637781000725163</v>
      </c>
    </row>
    <row r="16" spans="1:16" x14ac:dyDescent="0.25">
      <c r="B16" s="2" t="s">
        <v>62</v>
      </c>
      <c r="C16" s="25">
        <v>272</v>
      </c>
      <c r="D16" s="26">
        <v>2.4655547498187094</v>
      </c>
    </row>
    <row r="17" spans="2:19" x14ac:dyDescent="0.25">
      <c r="B17" s="2" t="s">
        <v>59</v>
      </c>
      <c r="C17" s="25">
        <v>246</v>
      </c>
      <c r="D17" s="26">
        <v>2.2298767222625089</v>
      </c>
    </row>
    <row r="18" spans="2:19" x14ac:dyDescent="0.25">
      <c r="B18" s="2" t="s">
        <v>55</v>
      </c>
      <c r="C18" s="25">
        <v>244</v>
      </c>
      <c r="D18" s="26">
        <v>2.2117476432197245</v>
      </c>
    </row>
    <row r="19" spans="2:19" x14ac:dyDescent="0.25">
      <c r="B19" s="2" t="s">
        <v>60</v>
      </c>
      <c r="C19" s="25">
        <v>235</v>
      </c>
      <c r="D19" s="26">
        <v>2.1301667875271937</v>
      </c>
    </row>
    <row r="20" spans="2:19" x14ac:dyDescent="0.25">
      <c r="B20" s="2" t="s">
        <v>66</v>
      </c>
      <c r="C20" s="25">
        <v>230</v>
      </c>
      <c r="D20" s="26">
        <v>2.0848440899202321</v>
      </c>
    </row>
    <row r="21" spans="2:19" x14ac:dyDescent="0.25">
      <c r="B21" s="2" t="s">
        <v>63</v>
      </c>
      <c r="C21" s="25">
        <v>205</v>
      </c>
      <c r="D21" s="26">
        <v>1.858230601885424</v>
      </c>
    </row>
    <row r="22" spans="2:19" x14ac:dyDescent="0.25">
      <c r="B22" s="2" t="s">
        <v>54</v>
      </c>
      <c r="C22" s="25">
        <v>200</v>
      </c>
      <c r="D22" s="26">
        <v>1.8129079042784626</v>
      </c>
    </row>
    <row r="23" spans="2:19" x14ac:dyDescent="0.25">
      <c r="B23" s="2" t="s">
        <v>61</v>
      </c>
      <c r="C23" s="25">
        <v>192</v>
      </c>
      <c r="D23" s="26">
        <v>1.7403915881073242</v>
      </c>
    </row>
    <row r="24" spans="2:19" x14ac:dyDescent="0.25">
      <c r="B24" s="2" t="s">
        <v>64</v>
      </c>
      <c r="C24" s="25">
        <v>168</v>
      </c>
      <c r="D24" s="26">
        <v>1.5228426395939088</v>
      </c>
    </row>
    <row r="25" spans="2:19" x14ac:dyDescent="0.25">
      <c r="B25" s="2" t="s">
        <v>65</v>
      </c>
      <c r="C25" s="25">
        <v>151</v>
      </c>
      <c r="D25" s="26">
        <v>1.3687454677302393</v>
      </c>
    </row>
    <row r="26" spans="2:19" x14ac:dyDescent="0.25">
      <c r="B26" s="2" t="s">
        <v>67</v>
      </c>
      <c r="C26" s="25">
        <v>142</v>
      </c>
      <c r="D26" s="26">
        <v>1.2871646120377085</v>
      </c>
      <c r="S26" s="1"/>
    </row>
    <row r="27" spans="2:19" x14ac:dyDescent="0.25">
      <c r="B27" s="2" t="s">
        <v>73</v>
      </c>
      <c r="C27" s="25">
        <v>134</v>
      </c>
      <c r="D27" s="26">
        <v>1.2146482958665699</v>
      </c>
    </row>
    <row r="28" spans="2:19" x14ac:dyDescent="0.25">
      <c r="B28" s="2" t="s">
        <v>79</v>
      </c>
      <c r="C28" s="25">
        <v>132</v>
      </c>
      <c r="D28" s="26">
        <v>1.1965192168237855</v>
      </c>
    </row>
    <row r="29" spans="2:19" x14ac:dyDescent="0.25">
      <c r="B29" s="2" t="s">
        <v>70</v>
      </c>
      <c r="C29" s="25">
        <v>125</v>
      </c>
      <c r="D29" s="26">
        <v>1.1330674401740393</v>
      </c>
    </row>
    <row r="30" spans="2:19" x14ac:dyDescent="0.25">
      <c r="B30" s="2" t="s">
        <v>68</v>
      </c>
      <c r="C30" s="25">
        <v>121</v>
      </c>
      <c r="D30" s="26">
        <v>1.0968092820884698</v>
      </c>
    </row>
    <row r="31" spans="2:19" x14ac:dyDescent="0.25">
      <c r="B31" s="2" t="s">
        <v>88</v>
      </c>
      <c r="C31" s="25">
        <v>101</v>
      </c>
      <c r="D31" s="26">
        <v>0.9155184916606236</v>
      </c>
    </row>
    <row r="32" spans="2:19" x14ac:dyDescent="0.25">
      <c r="B32" s="2" t="s">
        <v>78</v>
      </c>
      <c r="C32" s="25">
        <v>99</v>
      </c>
      <c r="D32" s="26">
        <v>0.897389412617839</v>
      </c>
    </row>
    <row r="33" spans="2:4" x14ac:dyDescent="0.25">
      <c r="B33" s="2" t="s">
        <v>75</v>
      </c>
      <c r="C33" s="25">
        <v>84</v>
      </c>
      <c r="D33" s="26">
        <v>0.76142131979695438</v>
      </c>
    </row>
    <row r="34" spans="2:4" x14ac:dyDescent="0.25">
      <c r="B34" s="2" t="s">
        <v>74</v>
      </c>
      <c r="C34" s="25">
        <v>84</v>
      </c>
      <c r="D34" s="26">
        <v>0.76142131979695438</v>
      </c>
    </row>
    <row r="35" spans="2:4" x14ac:dyDescent="0.25">
      <c r="B35" s="2" t="s">
        <v>72</v>
      </c>
      <c r="C35" s="25">
        <v>75</v>
      </c>
      <c r="D35" s="26">
        <v>0.67984046410442356</v>
      </c>
    </row>
    <row r="36" spans="2:4" x14ac:dyDescent="0.25">
      <c r="B36" s="2" t="s">
        <v>80</v>
      </c>
      <c r="C36" s="25">
        <v>70</v>
      </c>
      <c r="D36" s="26">
        <v>0.63451776649746194</v>
      </c>
    </row>
    <row r="37" spans="2:4" x14ac:dyDescent="0.25">
      <c r="B37" s="2" t="s">
        <v>71</v>
      </c>
      <c r="C37" s="25">
        <v>65</v>
      </c>
      <c r="D37" s="26">
        <v>0.58919506889050033</v>
      </c>
    </row>
    <row r="38" spans="2:4" x14ac:dyDescent="0.25">
      <c r="B38" s="2" t="s">
        <v>98</v>
      </c>
      <c r="C38" s="25">
        <v>65</v>
      </c>
      <c r="D38" s="26">
        <v>0.58919506889050033</v>
      </c>
    </row>
    <row r="39" spans="2:4" x14ac:dyDescent="0.25">
      <c r="B39" s="2" t="s">
        <v>94</v>
      </c>
      <c r="C39" s="25">
        <v>60</v>
      </c>
      <c r="D39" s="26">
        <v>0.54387237128353882</v>
      </c>
    </row>
    <row r="40" spans="2:4" x14ac:dyDescent="0.25">
      <c r="B40" s="2" t="s">
        <v>86</v>
      </c>
      <c r="C40" s="25">
        <v>60</v>
      </c>
      <c r="D40" s="26">
        <v>0.54387237128353882</v>
      </c>
    </row>
    <row r="41" spans="2:4" x14ac:dyDescent="0.25">
      <c r="B41" s="2" t="s">
        <v>123</v>
      </c>
      <c r="C41" s="25">
        <v>55</v>
      </c>
      <c r="D41" s="26">
        <v>0.49854967367657721</v>
      </c>
    </row>
    <row r="42" spans="2:4" x14ac:dyDescent="0.25">
      <c r="B42" s="2" t="s">
        <v>92</v>
      </c>
      <c r="C42" s="25">
        <v>55</v>
      </c>
      <c r="D42" s="26">
        <v>0.49854967367657721</v>
      </c>
    </row>
    <row r="43" spans="2:4" x14ac:dyDescent="0.25">
      <c r="B43" s="2" t="s">
        <v>82</v>
      </c>
      <c r="C43" s="25">
        <v>53</v>
      </c>
      <c r="D43" s="26">
        <v>0.48042059463379261</v>
      </c>
    </row>
    <row r="44" spans="2:4" x14ac:dyDescent="0.25">
      <c r="B44" s="2" t="s">
        <v>77</v>
      </c>
      <c r="C44" s="25">
        <v>53</v>
      </c>
      <c r="D44" s="26">
        <v>0.48042059463379261</v>
      </c>
    </row>
    <row r="45" spans="2:4" x14ac:dyDescent="0.25">
      <c r="B45" s="2" t="s">
        <v>81</v>
      </c>
      <c r="C45" s="25">
        <v>50</v>
      </c>
      <c r="D45" s="26">
        <v>0.45322697606961565</v>
      </c>
    </row>
    <row r="46" spans="2:4" x14ac:dyDescent="0.25">
      <c r="B46" s="2" t="s">
        <v>99</v>
      </c>
      <c r="C46" s="25">
        <v>49</v>
      </c>
      <c r="D46" s="26">
        <v>0.4441624365482234</v>
      </c>
    </row>
    <row r="47" spans="2:4" x14ac:dyDescent="0.25">
      <c r="B47" s="2" t="s">
        <v>135</v>
      </c>
      <c r="C47" s="25">
        <v>43</v>
      </c>
      <c r="D47" s="26">
        <v>0.38977519941986949</v>
      </c>
    </row>
    <row r="48" spans="2:4" x14ac:dyDescent="0.25">
      <c r="B48" s="2" t="s">
        <v>89</v>
      </c>
      <c r="C48" s="25">
        <v>42</v>
      </c>
      <c r="D48" s="26">
        <v>0.38071065989847719</v>
      </c>
    </row>
    <row r="49" spans="2:4" x14ac:dyDescent="0.25">
      <c r="B49" s="2" t="s">
        <v>64</v>
      </c>
      <c r="C49" s="25">
        <v>41</v>
      </c>
      <c r="D49" s="26">
        <v>0.37164612037708489</v>
      </c>
    </row>
    <row r="50" spans="2:4" x14ac:dyDescent="0.25">
      <c r="B50" s="2" t="s">
        <v>100</v>
      </c>
      <c r="C50" s="25">
        <v>40</v>
      </c>
      <c r="D50" s="26">
        <v>0.36258158085569253</v>
      </c>
    </row>
    <row r="51" spans="2:4" x14ac:dyDescent="0.25">
      <c r="B51" s="2" t="s">
        <v>107</v>
      </c>
      <c r="C51" s="25">
        <v>39</v>
      </c>
      <c r="D51" s="26">
        <v>0.35351704133430017</v>
      </c>
    </row>
    <row r="52" spans="2:4" x14ac:dyDescent="0.25">
      <c r="B52" s="2" t="s">
        <v>87</v>
      </c>
      <c r="C52" s="25">
        <v>37</v>
      </c>
      <c r="D52" s="26">
        <v>0.33538796229151557</v>
      </c>
    </row>
    <row r="53" spans="2:4" x14ac:dyDescent="0.25">
      <c r="B53" s="2" t="s">
        <v>96</v>
      </c>
      <c r="C53" s="25">
        <v>37</v>
      </c>
      <c r="D53" s="26">
        <v>0.33538796229151557</v>
      </c>
    </row>
    <row r="54" spans="2:4" x14ac:dyDescent="0.25">
      <c r="B54" s="2" t="s">
        <v>121</v>
      </c>
      <c r="C54" s="25">
        <v>36</v>
      </c>
      <c r="D54" s="26">
        <v>0.32632342277012327</v>
      </c>
    </row>
    <row r="55" spans="2:4" x14ac:dyDescent="0.25">
      <c r="B55" s="2" t="s">
        <v>93</v>
      </c>
      <c r="C55" s="25">
        <v>36</v>
      </c>
      <c r="D55" s="26">
        <v>0.32632342277012327</v>
      </c>
    </row>
    <row r="56" spans="2:4" x14ac:dyDescent="0.25">
      <c r="B56" s="2" t="s">
        <v>104</v>
      </c>
      <c r="C56" s="25">
        <v>35</v>
      </c>
      <c r="D56" s="26">
        <v>0.31725888324873097</v>
      </c>
    </row>
    <row r="57" spans="2:4" x14ac:dyDescent="0.25">
      <c r="B57" s="2" t="s">
        <v>85</v>
      </c>
      <c r="C57" s="25">
        <v>34</v>
      </c>
      <c r="D57" s="26">
        <v>0.30819434372733867</v>
      </c>
    </row>
    <row r="58" spans="2:4" x14ac:dyDescent="0.25">
      <c r="B58" s="2" t="s">
        <v>279</v>
      </c>
      <c r="C58" s="25">
        <v>33</v>
      </c>
      <c r="D58" s="26">
        <v>0.29912980420594637</v>
      </c>
    </row>
    <row r="59" spans="2:4" x14ac:dyDescent="0.25">
      <c r="B59" s="2" t="s">
        <v>84</v>
      </c>
      <c r="C59" s="25">
        <v>29</v>
      </c>
      <c r="D59" s="26">
        <v>0.26287164612037711</v>
      </c>
    </row>
    <row r="60" spans="2:4" x14ac:dyDescent="0.25">
      <c r="B60" s="2" t="s">
        <v>282</v>
      </c>
      <c r="C60" s="25">
        <v>29</v>
      </c>
      <c r="D60" s="26">
        <v>0.26287164612037711</v>
      </c>
    </row>
    <row r="61" spans="2:4" x14ac:dyDescent="0.25">
      <c r="B61" s="2" t="s">
        <v>108</v>
      </c>
      <c r="C61" s="25">
        <v>29</v>
      </c>
      <c r="D61" s="26">
        <v>0.26287164612037711</v>
      </c>
    </row>
    <row r="62" spans="2:4" x14ac:dyDescent="0.25">
      <c r="B62" s="2" t="s">
        <v>91</v>
      </c>
      <c r="C62" s="25">
        <v>28</v>
      </c>
      <c r="D62" s="26">
        <v>0.25380710659898476</v>
      </c>
    </row>
    <row r="63" spans="2:4" x14ac:dyDescent="0.25">
      <c r="B63" s="2" t="s">
        <v>110</v>
      </c>
      <c r="C63" s="25">
        <v>27</v>
      </c>
      <c r="D63" s="26">
        <v>0.24474256707759245</v>
      </c>
    </row>
    <row r="64" spans="2:4" x14ac:dyDescent="0.25">
      <c r="B64" s="2" t="s">
        <v>76</v>
      </c>
      <c r="C64" s="25">
        <v>26</v>
      </c>
      <c r="D64" s="26">
        <v>0.23567802755620013</v>
      </c>
    </row>
    <row r="65" spans="2:4" x14ac:dyDescent="0.25">
      <c r="B65" s="2" t="s">
        <v>286</v>
      </c>
      <c r="C65" s="25">
        <v>26</v>
      </c>
      <c r="D65" s="26">
        <v>0.23567802755620013</v>
      </c>
    </row>
    <row r="66" spans="2:4" x14ac:dyDescent="0.25">
      <c r="B66" s="2" t="s">
        <v>101</v>
      </c>
      <c r="C66" s="25">
        <v>25</v>
      </c>
      <c r="D66" s="26">
        <v>0.22661348803480783</v>
      </c>
    </row>
    <row r="67" spans="2:4" x14ac:dyDescent="0.25">
      <c r="B67" s="2" t="s">
        <v>119</v>
      </c>
      <c r="C67" s="25">
        <v>25</v>
      </c>
      <c r="D67" s="26">
        <v>0.22661348803480783</v>
      </c>
    </row>
    <row r="68" spans="2:4" x14ac:dyDescent="0.25">
      <c r="B68" s="2" t="s">
        <v>134</v>
      </c>
      <c r="C68" s="25">
        <v>24</v>
      </c>
      <c r="D68" s="26">
        <v>0.21754894851341552</v>
      </c>
    </row>
    <row r="69" spans="2:4" x14ac:dyDescent="0.25">
      <c r="B69" s="2" t="s">
        <v>106</v>
      </c>
      <c r="C69" s="25">
        <v>23</v>
      </c>
      <c r="D69" s="26">
        <v>0.2084844089920232</v>
      </c>
    </row>
    <row r="70" spans="2:4" x14ac:dyDescent="0.25">
      <c r="B70" s="2" t="s">
        <v>118</v>
      </c>
      <c r="C70" s="25">
        <v>23</v>
      </c>
      <c r="D70" s="26">
        <v>0.2084844089920232</v>
      </c>
    </row>
    <row r="71" spans="2:4" x14ac:dyDescent="0.25">
      <c r="B71" s="2" t="s">
        <v>114</v>
      </c>
      <c r="C71" s="25">
        <v>23</v>
      </c>
      <c r="D71" s="26">
        <v>0.2084844089920232</v>
      </c>
    </row>
    <row r="72" spans="2:4" x14ac:dyDescent="0.25">
      <c r="B72" s="2" t="s">
        <v>102</v>
      </c>
      <c r="C72" s="25">
        <v>22</v>
      </c>
      <c r="D72" s="26">
        <v>0.19941986947063089</v>
      </c>
    </row>
    <row r="73" spans="2:4" x14ac:dyDescent="0.25">
      <c r="B73" s="2" t="s">
        <v>133</v>
      </c>
      <c r="C73" s="25">
        <v>22</v>
      </c>
      <c r="D73" s="26">
        <v>0.19941986947063089</v>
      </c>
    </row>
    <row r="74" spans="2:4" x14ac:dyDescent="0.25">
      <c r="B74" s="2" t="s">
        <v>120</v>
      </c>
      <c r="C74" s="25">
        <v>21</v>
      </c>
      <c r="D74" s="26">
        <v>0.19035532994923859</v>
      </c>
    </row>
    <row r="75" spans="2:4" x14ac:dyDescent="0.25">
      <c r="B75" s="2" t="s">
        <v>111</v>
      </c>
      <c r="C75" s="25">
        <v>21</v>
      </c>
      <c r="D75" s="26">
        <v>0.19035532994923859</v>
      </c>
    </row>
    <row r="76" spans="2:4" x14ac:dyDescent="0.25">
      <c r="B76" s="2" t="s">
        <v>433</v>
      </c>
      <c r="C76" s="25">
        <v>20</v>
      </c>
      <c r="D76" s="26">
        <v>0.18129079042784627</v>
      </c>
    </row>
    <row r="77" spans="2:4" x14ac:dyDescent="0.25">
      <c r="B77" s="2" t="s">
        <v>103</v>
      </c>
      <c r="C77" s="25">
        <v>20</v>
      </c>
      <c r="D77" s="26">
        <v>0.18129079042784627</v>
      </c>
    </row>
    <row r="78" spans="2:4" x14ac:dyDescent="0.25">
      <c r="B78" s="2" t="s">
        <v>83</v>
      </c>
      <c r="C78" s="25">
        <v>19</v>
      </c>
      <c r="D78" s="26">
        <v>0.17222625090645394</v>
      </c>
    </row>
    <row r="79" spans="2:4" x14ac:dyDescent="0.25">
      <c r="B79" s="2" t="s">
        <v>3138</v>
      </c>
      <c r="C79" s="25">
        <v>18</v>
      </c>
      <c r="D79" s="26">
        <v>0.16316171138506164</v>
      </c>
    </row>
    <row r="80" spans="2:4" x14ac:dyDescent="0.25">
      <c r="B80" s="2" t="s">
        <v>138</v>
      </c>
      <c r="C80" s="25">
        <v>18</v>
      </c>
      <c r="D80" s="26">
        <v>0.16316171138506164</v>
      </c>
    </row>
    <row r="81" spans="2:4" x14ac:dyDescent="0.25">
      <c r="B81" s="2" t="s">
        <v>112</v>
      </c>
      <c r="C81" s="25">
        <v>18</v>
      </c>
      <c r="D81" s="26">
        <v>0.16316171138506164</v>
      </c>
    </row>
    <row r="82" spans="2:4" x14ac:dyDescent="0.25">
      <c r="B82" s="2" t="s">
        <v>124</v>
      </c>
      <c r="C82" s="25">
        <v>17</v>
      </c>
      <c r="D82" s="26">
        <v>0.15409717186366934</v>
      </c>
    </row>
    <row r="83" spans="2:4" x14ac:dyDescent="0.25">
      <c r="B83" s="2" t="s">
        <v>1586</v>
      </c>
      <c r="C83" s="25">
        <v>17</v>
      </c>
      <c r="D83" s="26">
        <v>0.15409717186366934</v>
      </c>
    </row>
    <row r="84" spans="2:4" x14ac:dyDescent="0.25">
      <c r="B84" s="2" t="s">
        <v>1121</v>
      </c>
      <c r="C84" s="25">
        <v>16</v>
      </c>
      <c r="D84" s="26">
        <v>0.14503263234227701</v>
      </c>
    </row>
    <row r="85" spans="2:4" x14ac:dyDescent="0.25">
      <c r="B85" s="2" t="s">
        <v>117</v>
      </c>
      <c r="C85" s="25">
        <v>16</v>
      </c>
      <c r="D85" s="26">
        <v>0.14503263234227701</v>
      </c>
    </row>
    <row r="86" spans="2:4" x14ac:dyDescent="0.25">
      <c r="B86" s="2" t="s">
        <v>2356</v>
      </c>
      <c r="C86" s="25">
        <v>16</v>
      </c>
      <c r="D86" s="26">
        <v>0.14503263234227701</v>
      </c>
    </row>
    <row r="87" spans="2:4" x14ac:dyDescent="0.25">
      <c r="B87" s="2" t="s">
        <v>95</v>
      </c>
      <c r="C87" s="25">
        <v>16</v>
      </c>
      <c r="D87" s="26">
        <v>0.14503263234227701</v>
      </c>
    </row>
    <row r="88" spans="2:4" x14ac:dyDescent="0.25">
      <c r="B88" s="2" t="s">
        <v>97</v>
      </c>
      <c r="C88" s="25">
        <v>15</v>
      </c>
      <c r="D88" s="26">
        <v>0.13596809282088471</v>
      </c>
    </row>
    <row r="89" spans="2:4" x14ac:dyDescent="0.25">
      <c r="B89" s="2" t="s">
        <v>132</v>
      </c>
      <c r="C89" s="25">
        <v>15</v>
      </c>
      <c r="D89" s="26">
        <v>0.13596809282088471</v>
      </c>
    </row>
    <row r="90" spans="2:4" x14ac:dyDescent="0.25">
      <c r="B90" s="2" t="s">
        <v>360</v>
      </c>
      <c r="C90" s="25">
        <v>15</v>
      </c>
      <c r="D90" s="26">
        <v>0.13596809282088471</v>
      </c>
    </row>
    <row r="91" spans="2:4" x14ac:dyDescent="0.25">
      <c r="B91" s="2" t="s">
        <v>4362</v>
      </c>
      <c r="C91" s="25">
        <v>15</v>
      </c>
      <c r="D91" s="26">
        <v>0.13596809282088471</v>
      </c>
    </row>
    <row r="92" spans="2:4" x14ac:dyDescent="0.25">
      <c r="B92" s="2" t="s">
        <v>128</v>
      </c>
      <c r="C92" s="25">
        <v>14</v>
      </c>
      <c r="D92" s="26">
        <v>0.12690355329949238</v>
      </c>
    </row>
    <row r="93" spans="2:4" x14ac:dyDescent="0.25">
      <c r="B93" s="2" t="s">
        <v>1713</v>
      </c>
      <c r="C93" s="25">
        <v>14</v>
      </c>
      <c r="D93" s="26">
        <v>0.12690355329949238</v>
      </c>
    </row>
    <row r="94" spans="2:4" x14ac:dyDescent="0.25">
      <c r="B94" s="2" t="s">
        <v>4130</v>
      </c>
      <c r="C94" s="25">
        <v>14</v>
      </c>
      <c r="D94" s="26">
        <v>0.12690355329949238</v>
      </c>
    </row>
    <row r="95" spans="2:4" x14ac:dyDescent="0.25">
      <c r="B95" s="2" t="s">
        <v>152</v>
      </c>
      <c r="C95" s="25">
        <v>14</v>
      </c>
      <c r="D95" s="26">
        <v>0.12690355329949238</v>
      </c>
    </row>
    <row r="96" spans="2:4" x14ac:dyDescent="0.25">
      <c r="B96" s="2" t="s">
        <v>116</v>
      </c>
      <c r="C96" s="25">
        <v>14</v>
      </c>
      <c r="D96" s="26">
        <v>0.12690355329949238</v>
      </c>
    </row>
    <row r="97" spans="2:4" x14ac:dyDescent="0.25">
      <c r="B97" s="2" t="s">
        <v>5826</v>
      </c>
      <c r="C97" s="25">
        <v>14</v>
      </c>
      <c r="D97" s="26">
        <v>0.12690355329949238</v>
      </c>
    </row>
    <row r="98" spans="2:4" x14ac:dyDescent="0.25">
      <c r="B98" s="2" t="s">
        <v>283</v>
      </c>
      <c r="C98" s="25">
        <v>14</v>
      </c>
      <c r="D98" s="26">
        <v>0.12690355329949238</v>
      </c>
    </row>
    <row r="99" spans="2:4" x14ac:dyDescent="0.25">
      <c r="B99" s="2" t="s">
        <v>136</v>
      </c>
      <c r="C99" s="25">
        <v>13</v>
      </c>
      <c r="D99" s="26">
        <v>0.11783901377810006</v>
      </c>
    </row>
    <row r="100" spans="2:4" x14ac:dyDescent="0.25">
      <c r="B100" s="2" t="s">
        <v>278</v>
      </c>
      <c r="C100" s="25">
        <v>13</v>
      </c>
      <c r="D100" s="26">
        <v>0.11783901377810006</v>
      </c>
    </row>
    <row r="101" spans="2:4" x14ac:dyDescent="0.25">
      <c r="B101" s="2" t="s">
        <v>140</v>
      </c>
      <c r="C101" s="25">
        <v>13</v>
      </c>
      <c r="D101" s="26">
        <v>0.11783901377810006</v>
      </c>
    </row>
    <row r="102" spans="2:4" x14ac:dyDescent="0.25">
      <c r="B102" s="2" t="s">
        <v>359</v>
      </c>
      <c r="C102" s="25">
        <v>12</v>
      </c>
      <c r="D102" s="26">
        <v>0.10877447425670776</v>
      </c>
    </row>
    <row r="103" spans="2:4" x14ac:dyDescent="0.25">
      <c r="B103" s="2" t="s">
        <v>3083</v>
      </c>
      <c r="C103" s="25">
        <v>12</v>
      </c>
      <c r="D103" s="26">
        <v>0.10877447425670776</v>
      </c>
    </row>
    <row r="104" spans="2:4" x14ac:dyDescent="0.25">
      <c r="B104" s="2" t="s">
        <v>3273</v>
      </c>
      <c r="C104" s="25">
        <v>12</v>
      </c>
      <c r="D104" s="26">
        <v>0.10877447425670776</v>
      </c>
    </row>
    <row r="105" spans="2:4" x14ac:dyDescent="0.25">
      <c r="B105" s="2" t="s">
        <v>362</v>
      </c>
      <c r="C105" s="25">
        <v>12</v>
      </c>
      <c r="D105" s="26">
        <v>0.10877447425670776</v>
      </c>
    </row>
    <row r="106" spans="2:4" x14ac:dyDescent="0.25">
      <c r="B106" s="2" t="s">
        <v>280</v>
      </c>
      <c r="C106" s="25">
        <v>12</v>
      </c>
      <c r="D106" s="26">
        <v>0.10877447425670776</v>
      </c>
    </row>
    <row r="107" spans="2:4" x14ac:dyDescent="0.25">
      <c r="B107" s="2" t="s">
        <v>6741</v>
      </c>
      <c r="C107" s="25">
        <v>12</v>
      </c>
      <c r="D107" s="26">
        <v>0.10877447425670776</v>
      </c>
    </row>
    <row r="108" spans="2:4" x14ac:dyDescent="0.25">
      <c r="B108" s="2" t="s">
        <v>952</v>
      </c>
      <c r="C108" s="25">
        <v>11</v>
      </c>
      <c r="D108" s="26">
        <v>9.9709934735315447E-2</v>
      </c>
    </row>
    <row r="109" spans="2:4" x14ac:dyDescent="0.25">
      <c r="B109" s="2" t="s">
        <v>284</v>
      </c>
      <c r="C109" s="25">
        <v>11</v>
      </c>
      <c r="D109" s="26">
        <v>9.9709934735315447E-2</v>
      </c>
    </row>
    <row r="110" spans="2:4" x14ac:dyDescent="0.25">
      <c r="B110" s="2" t="s">
        <v>277</v>
      </c>
      <c r="C110" s="25">
        <v>11</v>
      </c>
      <c r="D110" s="26">
        <v>9.9709934735315447E-2</v>
      </c>
    </row>
    <row r="111" spans="2:4" x14ac:dyDescent="0.25">
      <c r="B111" s="2" t="s">
        <v>1726</v>
      </c>
      <c r="C111" s="25">
        <v>11</v>
      </c>
      <c r="D111" s="26">
        <v>9.9709934735315447E-2</v>
      </c>
    </row>
    <row r="112" spans="2:4" x14ac:dyDescent="0.25">
      <c r="B112" s="2" t="s">
        <v>113</v>
      </c>
      <c r="C112" s="25">
        <v>11</v>
      </c>
      <c r="D112" s="26">
        <v>9.9709934735315447E-2</v>
      </c>
    </row>
    <row r="113" spans="2:4" x14ac:dyDescent="0.25">
      <c r="B113" s="2" t="s">
        <v>4215</v>
      </c>
      <c r="C113" s="25">
        <v>11</v>
      </c>
      <c r="D113" s="26">
        <v>9.9709934735315447E-2</v>
      </c>
    </row>
    <row r="114" spans="2:4" x14ac:dyDescent="0.25">
      <c r="B114" s="2" t="s">
        <v>4472</v>
      </c>
      <c r="C114" s="25">
        <v>11</v>
      </c>
      <c r="D114" s="26">
        <v>9.9709934735315447E-2</v>
      </c>
    </row>
    <row r="115" spans="2:4" x14ac:dyDescent="0.25">
      <c r="B115" s="2" t="s">
        <v>4970</v>
      </c>
      <c r="C115" s="25">
        <v>11</v>
      </c>
      <c r="D115" s="26">
        <v>9.9709934735315447E-2</v>
      </c>
    </row>
    <row r="116" spans="2:4" x14ac:dyDescent="0.25">
      <c r="B116" s="2" t="s">
        <v>426</v>
      </c>
      <c r="C116" s="25">
        <v>10</v>
      </c>
      <c r="D116" s="26">
        <v>9.0645395213923133E-2</v>
      </c>
    </row>
    <row r="117" spans="2:4" x14ac:dyDescent="0.25">
      <c r="B117" s="2" t="s">
        <v>127</v>
      </c>
      <c r="C117" s="25">
        <v>10</v>
      </c>
      <c r="D117" s="26">
        <v>9.0645395213923133E-2</v>
      </c>
    </row>
    <row r="118" spans="2:4" x14ac:dyDescent="0.25">
      <c r="B118" s="2" t="s">
        <v>115</v>
      </c>
      <c r="C118" s="25">
        <v>10</v>
      </c>
      <c r="D118" s="26">
        <v>9.0645395213923133E-2</v>
      </c>
    </row>
    <row r="119" spans="2:4" x14ac:dyDescent="0.25">
      <c r="B119" s="2" t="s">
        <v>363</v>
      </c>
      <c r="C119" s="25">
        <v>10</v>
      </c>
      <c r="D119" s="26">
        <v>9.0645395213923133E-2</v>
      </c>
    </row>
    <row r="120" spans="2:4" x14ac:dyDescent="0.25">
      <c r="B120" s="2" t="s">
        <v>6855</v>
      </c>
      <c r="C120" s="25">
        <v>10</v>
      </c>
      <c r="D120" s="26">
        <v>9.0645395213923133E-2</v>
      </c>
    </row>
    <row r="121" spans="2:4" x14ac:dyDescent="0.25">
      <c r="B121" s="2" t="s">
        <v>276</v>
      </c>
      <c r="C121" s="25">
        <v>659</v>
      </c>
      <c r="D121" s="26">
        <v>5.9735315445975345</v>
      </c>
    </row>
    <row r="122" spans="2:4" x14ac:dyDescent="0.25">
      <c r="B122" s="2" t="s">
        <v>3</v>
      </c>
      <c r="C122" s="25">
        <v>11032</v>
      </c>
      <c r="D122" s="26">
        <v>100.0000000000001</v>
      </c>
    </row>
  </sheetData>
  <sheetProtection password="CF21" sheet="1" objects="1" scenarios="1"/>
  <mergeCells count="3">
    <mergeCell ref="B2:M2"/>
    <mergeCell ref="B4:D4"/>
    <mergeCell ref="B1:O1"/>
  </mergeCells>
  <pageMargins left="0.39370078740157483" right="0.39370078740157483" top="0.39370078740157483" bottom="0.39370078740157483" header="0.39370078740157483" footer="0.31496062992125984"/>
  <pageSetup paperSize="9" scale="68" fitToHeight="2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M35"/>
  <sheetViews>
    <sheetView showGridLines="0" showRowColHeaders="0" topLeftCell="A3" workbookViewId="0">
      <selection activeCell="K4" sqref="K4"/>
    </sheetView>
  </sheetViews>
  <sheetFormatPr defaultRowHeight="15" x14ac:dyDescent="0.25"/>
  <cols>
    <col min="2" max="2" width="17.42578125" customWidth="1"/>
    <col min="3" max="4" width="10.42578125" customWidth="1"/>
  </cols>
  <sheetData>
    <row r="1" spans="1:13" ht="18.75" x14ac:dyDescent="0.3">
      <c r="B1" s="170" t="s">
        <v>7132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6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3" ht="15.75" customHeight="1" x14ac:dyDescent="0.3">
      <c r="A4" s="66"/>
      <c r="B4" s="172" t="s">
        <v>172</v>
      </c>
      <c r="C4" s="172"/>
      <c r="D4" s="172"/>
      <c r="E4" s="66"/>
      <c r="F4" s="66"/>
      <c r="G4" s="66"/>
      <c r="H4" s="66"/>
      <c r="I4" s="66"/>
      <c r="J4" s="66"/>
    </row>
    <row r="5" spans="1:13" ht="9" customHeight="1" x14ac:dyDescent="0.25"/>
    <row r="6" spans="1:13" x14ac:dyDescent="0.25">
      <c r="B6" s="61" t="s">
        <v>146</v>
      </c>
      <c r="C6" s="62" t="s">
        <v>145</v>
      </c>
      <c r="D6" s="62" t="s">
        <v>144</v>
      </c>
    </row>
    <row r="7" spans="1:13" x14ac:dyDescent="0.25">
      <c r="B7" s="5" t="s">
        <v>287</v>
      </c>
      <c r="C7" s="59">
        <v>3089</v>
      </c>
      <c r="D7" s="60">
        <v>29.779234551238794</v>
      </c>
    </row>
    <row r="8" spans="1:13" x14ac:dyDescent="0.25">
      <c r="B8" s="2" t="s">
        <v>288</v>
      </c>
      <c r="C8" s="25">
        <v>1788</v>
      </c>
      <c r="D8" s="26">
        <v>17.237057746071532</v>
      </c>
    </row>
    <row r="9" spans="1:13" x14ac:dyDescent="0.25">
      <c r="B9" s="2" t="s">
        <v>290</v>
      </c>
      <c r="C9" s="25">
        <v>1084</v>
      </c>
      <c r="D9" s="26">
        <v>10.450207268871107</v>
      </c>
    </row>
    <row r="10" spans="1:13" x14ac:dyDescent="0.25">
      <c r="B10" s="2" t="s">
        <v>289</v>
      </c>
      <c r="C10" s="25">
        <v>956</v>
      </c>
      <c r="D10" s="26">
        <v>9.216234454834666</v>
      </c>
    </row>
    <row r="11" spans="1:13" x14ac:dyDescent="0.25">
      <c r="B11" s="2" t="s">
        <v>291</v>
      </c>
      <c r="C11" s="25">
        <v>683</v>
      </c>
      <c r="D11" s="26">
        <v>6.5844018123975712</v>
      </c>
    </row>
    <row r="12" spans="1:13" x14ac:dyDescent="0.25">
      <c r="B12" s="2" t="s">
        <v>292</v>
      </c>
      <c r="C12" s="25">
        <v>411</v>
      </c>
      <c r="D12" s="26">
        <v>3.9622095825701336</v>
      </c>
    </row>
    <row r="13" spans="1:13" x14ac:dyDescent="0.25">
      <c r="B13" s="2" t="s">
        <v>293</v>
      </c>
      <c r="C13" s="25">
        <v>363</v>
      </c>
      <c r="D13" s="26">
        <v>3.4994697773064685</v>
      </c>
    </row>
    <row r="14" spans="1:13" x14ac:dyDescent="0.25">
      <c r="B14" s="2" t="s">
        <v>295</v>
      </c>
      <c r="C14" s="25">
        <v>359</v>
      </c>
      <c r="D14" s="26">
        <v>3.4609081268678303</v>
      </c>
    </row>
    <row r="15" spans="1:13" x14ac:dyDescent="0.25">
      <c r="B15" s="2" t="s">
        <v>294</v>
      </c>
      <c r="C15" s="25">
        <v>357</v>
      </c>
      <c r="D15" s="26">
        <v>3.4416273016485102</v>
      </c>
    </row>
    <row r="16" spans="1:13" x14ac:dyDescent="0.25">
      <c r="B16" s="2" t="s">
        <v>297</v>
      </c>
      <c r="C16" s="25">
        <v>218</v>
      </c>
      <c r="D16" s="26">
        <v>2.1016099489058129</v>
      </c>
    </row>
    <row r="17" spans="2:4" x14ac:dyDescent="0.25">
      <c r="B17" s="2" t="s">
        <v>296</v>
      </c>
      <c r="C17" s="25">
        <v>192</v>
      </c>
      <c r="D17" s="26">
        <v>1.850959221054661</v>
      </c>
    </row>
    <row r="18" spans="2:4" x14ac:dyDescent="0.25">
      <c r="B18" s="2" t="s">
        <v>299</v>
      </c>
      <c r="C18" s="25">
        <v>135</v>
      </c>
      <c r="D18" s="26">
        <v>1.3014557023040587</v>
      </c>
    </row>
    <row r="19" spans="2:4" x14ac:dyDescent="0.25">
      <c r="B19" s="2" t="s">
        <v>302</v>
      </c>
      <c r="C19" s="25">
        <v>133</v>
      </c>
      <c r="D19" s="26">
        <v>1.2821748770847392</v>
      </c>
    </row>
    <row r="20" spans="2:4" x14ac:dyDescent="0.25">
      <c r="B20" s="2" t="s">
        <v>300</v>
      </c>
      <c r="C20" s="25">
        <v>112</v>
      </c>
      <c r="D20" s="26">
        <v>1.0797262122818856</v>
      </c>
    </row>
    <row r="21" spans="2:4" x14ac:dyDescent="0.25">
      <c r="B21" s="2" t="s">
        <v>298</v>
      </c>
      <c r="C21" s="25">
        <v>84</v>
      </c>
      <c r="D21" s="26">
        <v>0.80979465921141425</v>
      </c>
    </row>
    <row r="22" spans="2:4" x14ac:dyDescent="0.25">
      <c r="B22" s="2" t="s">
        <v>301</v>
      </c>
      <c r="C22" s="25">
        <v>79</v>
      </c>
      <c r="D22" s="26">
        <v>0.7615925961631157</v>
      </c>
    </row>
    <row r="23" spans="2:4" x14ac:dyDescent="0.25">
      <c r="B23" s="2" t="s">
        <v>305</v>
      </c>
      <c r="C23" s="25">
        <v>72</v>
      </c>
      <c r="D23" s="26">
        <v>0.69410970789549786</v>
      </c>
    </row>
    <row r="24" spans="2:4" x14ac:dyDescent="0.25">
      <c r="B24" s="2" t="s">
        <v>303</v>
      </c>
      <c r="C24" s="25">
        <v>67</v>
      </c>
      <c r="D24" s="26">
        <v>0.64590764484719954</v>
      </c>
    </row>
    <row r="25" spans="2:4" x14ac:dyDescent="0.25">
      <c r="B25" s="2" t="s">
        <v>304</v>
      </c>
      <c r="C25" s="25">
        <v>41</v>
      </c>
      <c r="D25" s="26">
        <v>0.39525691699604742</v>
      </c>
    </row>
    <row r="26" spans="2:4" x14ac:dyDescent="0.25">
      <c r="B26" s="2" t="s">
        <v>312</v>
      </c>
      <c r="C26" s="25">
        <v>38</v>
      </c>
      <c r="D26" s="26">
        <v>0.36633567916706833</v>
      </c>
    </row>
    <row r="27" spans="2:4" x14ac:dyDescent="0.25">
      <c r="B27" s="2" t="s">
        <v>306</v>
      </c>
      <c r="C27" s="25">
        <v>27</v>
      </c>
      <c r="D27" s="26">
        <v>0.2602911404608117</v>
      </c>
    </row>
    <row r="28" spans="2:4" x14ac:dyDescent="0.25">
      <c r="B28" s="2" t="s">
        <v>308</v>
      </c>
      <c r="C28" s="25">
        <v>23</v>
      </c>
      <c r="D28" s="26">
        <v>0.22172949002217296</v>
      </c>
    </row>
    <row r="29" spans="2:4" x14ac:dyDescent="0.25">
      <c r="B29" s="2" t="s">
        <v>310</v>
      </c>
      <c r="C29" s="25">
        <v>18</v>
      </c>
      <c r="D29" s="26">
        <v>0.17352742697387447</v>
      </c>
    </row>
    <row r="30" spans="2:4" x14ac:dyDescent="0.25">
      <c r="B30" s="2" t="s">
        <v>311</v>
      </c>
      <c r="C30" s="25">
        <v>12</v>
      </c>
      <c r="D30" s="26">
        <v>0.11568495131591632</v>
      </c>
    </row>
    <row r="31" spans="2:4" x14ac:dyDescent="0.25">
      <c r="B31" s="2" t="s">
        <v>307</v>
      </c>
      <c r="C31" s="25">
        <v>11</v>
      </c>
      <c r="D31" s="26">
        <v>0.10604453870625664</v>
      </c>
    </row>
    <row r="32" spans="2:4" x14ac:dyDescent="0.25">
      <c r="B32" s="2" t="s">
        <v>313</v>
      </c>
      <c r="C32" s="25">
        <v>11</v>
      </c>
      <c r="D32" s="26">
        <v>0.10604453870625664</v>
      </c>
    </row>
    <row r="33" spans="2:6" x14ac:dyDescent="0.25">
      <c r="B33" s="2" t="s">
        <v>309</v>
      </c>
      <c r="C33" s="25">
        <v>10</v>
      </c>
      <c r="D33" s="26">
        <v>9.6404126096596932E-2</v>
      </c>
    </row>
    <row r="34" spans="2:6" x14ac:dyDescent="0.25">
      <c r="B34" s="2" t="s">
        <v>314</v>
      </c>
      <c r="C34" s="25">
        <v>10373</v>
      </c>
      <c r="D34" s="26">
        <v>100</v>
      </c>
    </row>
    <row r="35" spans="2:6" x14ac:dyDescent="0.25">
      <c r="F35" s="67"/>
    </row>
  </sheetData>
  <sheetProtection password="CF21" sheet="1" objects="1" scenarios="1"/>
  <sortState ref="B7:D33">
    <sortCondition descending="1" ref="C7:C33"/>
  </sortState>
  <mergeCells count="3">
    <mergeCell ref="B1:M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1:R131"/>
  <sheetViews>
    <sheetView showGridLines="0" showRowColHeaders="0" workbookViewId="0">
      <pane xSplit="17" ySplit="5" topLeftCell="R6" activePane="bottomRight" state="frozen"/>
      <selection activeCell="K34" sqref="K34"/>
      <selection pane="topRight" activeCell="K34" sqref="K34"/>
      <selection pane="bottomLeft" activeCell="K34" sqref="K34"/>
      <selection pane="bottomRight" activeCell="R13" sqref="R13"/>
    </sheetView>
  </sheetViews>
  <sheetFormatPr defaultRowHeight="15" x14ac:dyDescent="0.25"/>
  <cols>
    <col min="1" max="1" width="3" customWidth="1"/>
    <col min="2" max="2" width="16.42578125" bestFit="1" customWidth="1"/>
    <col min="3" max="4" width="10" style="1" customWidth="1"/>
    <col min="5" max="5" width="3.42578125" customWidth="1"/>
    <col min="6" max="6" width="20" customWidth="1"/>
    <col min="7" max="8" width="10" style="10" customWidth="1"/>
    <col min="9" max="9" width="3.42578125" customWidth="1"/>
    <col min="10" max="10" width="20" customWidth="1"/>
    <col min="11" max="11" width="10" style="1" customWidth="1"/>
    <col min="12" max="12" width="10" customWidth="1"/>
    <col min="13" max="13" width="3.42578125" customWidth="1"/>
    <col min="14" max="14" width="20" customWidth="1"/>
    <col min="15" max="15" width="10" style="1" customWidth="1"/>
    <col min="16" max="16" width="10" customWidth="1"/>
    <col min="17" max="17" width="3" customWidth="1"/>
    <col min="18" max="18" width="15.42578125" customWidth="1"/>
  </cols>
  <sheetData>
    <row r="1" spans="2:16" ht="18.75" x14ac:dyDescent="0.3">
      <c r="B1" s="170" t="s">
        <v>7144</v>
      </c>
      <c r="C1" s="170"/>
      <c r="D1" s="170"/>
      <c r="E1" s="170"/>
      <c r="F1" s="170"/>
      <c r="G1" s="170"/>
      <c r="H1" s="170"/>
      <c r="I1" s="170"/>
      <c r="J1" s="170"/>
      <c r="K1" s="170"/>
      <c r="N1" s="1"/>
      <c r="O1"/>
    </row>
    <row r="2" spans="2:16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N2" s="1"/>
      <c r="O2"/>
    </row>
    <row r="3" spans="2:16" ht="5.25" hidden="1" customHeight="1" x14ac:dyDescent="0.25"/>
    <row r="4" spans="2:16" ht="5.25" hidden="1" customHeight="1" x14ac:dyDescent="0.25"/>
    <row r="5" spans="2:16" ht="12" customHeight="1" x14ac:dyDescent="0.25">
      <c r="B5" s="71" t="s">
        <v>13</v>
      </c>
      <c r="C5" s="72" t="s">
        <v>145</v>
      </c>
      <c r="D5" s="72" t="s">
        <v>144</v>
      </c>
      <c r="E5" s="5"/>
      <c r="F5" s="71" t="s">
        <v>15</v>
      </c>
      <c r="G5" s="72" t="s">
        <v>145</v>
      </c>
      <c r="H5" s="72" t="s">
        <v>144</v>
      </c>
      <c r="I5" s="5"/>
      <c r="J5" s="71" t="s">
        <v>142</v>
      </c>
      <c r="K5" s="72" t="s">
        <v>145</v>
      </c>
      <c r="L5" s="72" t="s">
        <v>144</v>
      </c>
      <c r="N5" s="71" t="s">
        <v>142</v>
      </c>
      <c r="O5" s="72" t="s">
        <v>145</v>
      </c>
      <c r="P5" s="72" t="s">
        <v>144</v>
      </c>
    </row>
    <row r="6" spans="2:16" ht="12" customHeight="1" x14ac:dyDescent="0.25">
      <c r="B6" s="5" t="s">
        <v>7145</v>
      </c>
      <c r="C6" s="55">
        <v>2416</v>
      </c>
      <c r="D6" s="55">
        <v>21.997632705089686</v>
      </c>
      <c r="E6" s="5"/>
      <c r="F6" s="24" t="s">
        <v>27</v>
      </c>
      <c r="G6" s="55">
        <v>3433</v>
      </c>
      <c r="H6" s="56">
        <v>31.257397796594738</v>
      </c>
      <c r="I6" s="5"/>
      <c r="J6" s="2" t="s">
        <v>426</v>
      </c>
      <c r="K6" s="55">
        <v>10</v>
      </c>
      <c r="L6" s="56">
        <v>9.1049804242920876E-2</v>
      </c>
      <c r="N6" s="2" t="s">
        <v>48</v>
      </c>
      <c r="O6" s="55">
        <v>1486</v>
      </c>
      <c r="P6" s="56">
        <v>13.530000910498041</v>
      </c>
    </row>
    <row r="7" spans="2:16" ht="12" customHeight="1" x14ac:dyDescent="0.25">
      <c r="B7" s="13" t="s">
        <v>7146</v>
      </c>
      <c r="C7" s="55">
        <v>8567</v>
      </c>
      <c r="D7" s="55">
        <v>78.002367294910314</v>
      </c>
      <c r="E7" s="5"/>
      <c r="F7" s="24" t="s">
        <v>40</v>
      </c>
      <c r="G7" s="55">
        <v>2380</v>
      </c>
      <c r="H7" s="56">
        <v>21.669853409815168</v>
      </c>
      <c r="I7" s="5"/>
      <c r="J7" s="2" t="s">
        <v>433</v>
      </c>
      <c r="K7" s="55">
        <v>22</v>
      </c>
      <c r="L7" s="56">
        <v>0.20030956933442595</v>
      </c>
      <c r="N7" s="2" t="s">
        <v>52</v>
      </c>
      <c r="O7" s="55">
        <v>639</v>
      </c>
      <c r="P7" s="56">
        <v>5.8180824911226443</v>
      </c>
    </row>
    <row r="8" spans="2:16" ht="12" customHeight="1" x14ac:dyDescent="0.25">
      <c r="B8" s="17" t="s">
        <v>3</v>
      </c>
      <c r="C8" s="18">
        <f>SUM(C6:C7)</f>
        <v>10983</v>
      </c>
      <c r="D8" s="18">
        <f t="shared" ref="D8" si="0">C8/C$8*100</f>
        <v>100</v>
      </c>
      <c r="E8" s="5"/>
      <c r="F8" s="24" t="s">
        <v>16</v>
      </c>
      <c r="G8" s="55">
        <v>1826</v>
      </c>
      <c r="H8" s="56">
        <v>16.625694254757352</v>
      </c>
      <c r="I8" s="5"/>
      <c r="J8" s="2" t="s">
        <v>60</v>
      </c>
      <c r="K8" s="55">
        <v>236</v>
      </c>
      <c r="L8" s="56">
        <v>2.1487753801329328</v>
      </c>
      <c r="N8" s="2" t="s">
        <v>51</v>
      </c>
      <c r="O8" s="55">
        <v>496</v>
      </c>
      <c r="P8" s="56">
        <v>4.5160702904488756</v>
      </c>
    </row>
    <row r="9" spans="2:16" ht="12" customHeight="1" x14ac:dyDescent="0.25">
      <c r="B9" s="5"/>
      <c r="C9" s="7"/>
      <c r="D9" s="7"/>
      <c r="E9" s="5"/>
      <c r="F9" s="24" t="s">
        <v>41</v>
      </c>
      <c r="G9" s="55">
        <v>1121</v>
      </c>
      <c r="H9" s="56">
        <v>10.20668305563143</v>
      </c>
      <c r="I9" s="5"/>
      <c r="J9" s="2" t="s">
        <v>123</v>
      </c>
      <c r="K9" s="55">
        <v>55</v>
      </c>
      <c r="L9" s="56">
        <v>0.50077392333606485</v>
      </c>
      <c r="N9" s="2" t="s">
        <v>49</v>
      </c>
      <c r="O9" s="55">
        <v>424</v>
      </c>
      <c r="P9" s="56">
        <v>3.8605116998998454</v>
      </c>
    </row>
    <row r="10" spans="2:16" ht="12" customHeight="1" x14ac:dyDescent="0.25">
      <c r="B10" s="71" t="s">
        <v>14</v>
      </c>
      <c r="C10" s="72" t="s">
        <v>145</v>
      </c>
      <c r="D10" s="72" t="s">
        <v>144</v>
      </c>
      <c r="E10" s="5"/>
      <c r="F10" s="24" t="s">
        <v>36</v>
      </c>
      <c r="G10" s="55">
        <v>1050</v>
      </c>
      <c r="H10" s="56">
        <v>9.5602294455066925</v>
      </c>
      <c r="I10" s="5"/>
      <c r="J10" s="2" t="s">
        <v>100</v>
      </c>
      <c r="K10" s="55">
        <v>43</v>
      </c>
      <c r="L10" s="56">
        <v>0.39151415824455976</v>
      </c>
      <c r="N10" s="2" t="s">
        <v>53</v>
      </c>
      <c r="O10" s="55">
        <v>407</v>
      </c>
      <c r="P10" s="56">
        <v>3.7057270326868799</v>
      </c>
    </row>
    <row r="11" spans="2:16" ht="12" customHeight="1" x14ac:dyDescent="0.25">
      <c r="B11" s="5" t="s">
        <v>7147</v>
      </c>
      <c r="C11" s="64">
        <v>703</v>
      </c>
      <c r="D11" s="65">
        <v>6.4008012382773369</v>
      </c>
      <c r="E11" s="5"/>
      <c r="F11" s="24" t="s">
        <v>28</v>
      </c>
      <c r="G11" s="55">
        <v>281</v>
      </c>
      <c r="H11" s="56">
        <v>2.5584994992260768</v>
      </c>
      <c r="I11" s="5"/>
      <c r="J11" s="2" t="s">
        <v>92</v>
      </c>
      <c r="K11" s="55">
        <v>49</v>
      </c>
      <c r="L11" s="56">
        <v>0.44614404079031234</v>
      </c>
      <c r="N11" s="2" t="s">
        <v>57</v>
      </c>
      <c r="O11" s="55">
        <v>374</v>
      </c>
      <c r="P11" s="56">
        <v>3.4052626786852405</v>
      </c>
    </row>
    <row r="12" spans="2:16" ht="12" customHeight="1" x14ac:dyDescent="0.25">
      <c r="B12" s="3" t="s">
        <v>7148</v>
      </c>
      <c r="C12" s="55">
        <v>772</v>
      </c>
      <c r="D12" s="56">
        <v>7.029044887553491</v>
      </c>
      <c r="E12" s="5"/>
      <c r="F12" s="24" t="s">
        <v>46</v>
      </c>
      <c r="G12" s="55">
        <v>174</v>
      </c>
      <c r="H12" s="56">
        <v>1.5842665938268232</v>
      </c>
      <c r="I12" s="5"/>
      <c r="J12" s="2" t="s">
        <v>88</v>
      </c>
      <c r="K12" s="55">
        <v>114</v>
      </c>
      <c r="L12" s="56">
        <v>1.0379677683692978</v>
      </c>
      <c r="N12" s="2" t="s">
        <v>50</v>
      </c>
      <c r="O12" s="55">
        <v>341</v>
      </c>
      <c r="P12" s="56">
        <v>3.104798324683602</v>
      </c>
    </row>
    <row r="13" spans="2:16" ht="12" customHeight="1" x14ac:dyDescent="0.25">
      <c r="B13" s="3" t="s">
        <v>7149</v>
      </c>
      <c r="C13" s="55">
        <v>268</v>
      </c>
      <c r="D13" s="56">
        <v>2.4401347537102795</v>
      </c>
      <c r="E13" s="5"/>
      <c r="F13" s="24" t="s">
        <v>21</v>
      </c>
      <c r="G13" s="55">
        <v>168</v>
      </c>
      <c r="H13" s="56">
        <v>1.5296367112810707</v>
      </c>
      <c r="I13" s="5"/>
      <c r="J13" s="2" t="s">
        <v>764</v>
      </c>
      <c r="K13" s="55">
        <v>11</v>
      </c>
      <c r="L13" s="56">
        <v>0.10015478466721298</v>
      </c>
      <c r="M13" s="5"/>
      <c r="N13" s="2" t="s">
        <v>56</v>
      </c>
      <c r="O13" s="55">
        <v>306</v>
      </c>
      <c r="P13" s="56">
        <v>2.7861240098333786</v>
      </c>
    </row>
    <row r="14" spans="2:16" ht="12" customHeight="1" x14ac:dyDescent="0.25">
      <c r="B14" s="2" t="s">
        <v>7150</v>
      </c>
      <c r="C14" s="55">
        <v>133</v>
      </c>
      <c r="D14" s="56">
        <v>1.2109623964308476</v>
      </c>
      <c r="E14" s="5"/>
      <c r="F14" s="24" t="s">
        <v>30</v>
      </c>
      <c r="G14" s="55">
        <v>112</v>
      </c>
      <c r="H14" s="56">
        <v>1.0197578075207139</v>
      </c>
      <c r="I14" s="5"/>
      <c r="J14" s="2" t="s">
        <v>952</v>
      </c>
      <c r="K14" s="55">
        <v>11</v>
      </c>
      <c r="L14" s="56">
        <v>0.10015478466721298</v>
      </c>
      <c r="M14" s="5"/>
      <c r="N14" s="2" t="s">
        <v>55</v>
      </c>
      <c r="O14" s="55">
        <v>285</v>
      </c>
      <c r="P14" s="56">
        <v>2.5949194209232451</v>
      </c>
    </row>
    <row r="15" spans="2:16" ht="12" customHeight="1" x14ac:dyDescent="0.25">
      <c r="B15" s="2" t="s">
        <v>7151</v>
      </c>
      <c r="C15" s="55">
        <v>2231</v>
      </c>
      <c r="D15" s="55">
        <v>20.313211326595649</v>
      </c>
      <c r="E15" s="5"/>
      <c r="F15" s="24" t="s">
        <v>39</v>
      </c>
      <c r="G15" s="55">
        <v>105</v>
      </c>
      <c r="H15" s="56">
        <v>0.95602294455066927</v>
      </c>
      <c r="I15" s="5"/>
      <c r="J15" s="2" t="s">
        <v>120</v>
      </c>
      <c r="K15" s="55">
        <v>13</v>
      </c>
      <c r="L15" s="56">
        <v>0.11836474551579713</v>
      </c>
      <c r="M15" s="5"/>
      <c r="N15" s="2" t="s">
        <v>62</v>
      </c>
      <c r="O15" s="55">
        <v>279</v>
      </c>
      <c r="P15" s="56">
        <v>2.5402895383774924</v>
      </c>
    </row>
    <row r="16" spans="2:16" ht="12" customHeight="1" x14ac:dyDescent="0.25">
      <c r="B16" s="2" t="s">
        <v>7152</v>
      </c>
      <c r="C16" s="55">
        <v>4258</v>
      </c>
      <c r="D16" s="55">
        <v>38.76900664663571</v>
      </c>
      <c r="E16" s="5"/>
      <c r="F16" s="24" t="s">
        <v>42</v>
      </c>
      <c r="G16" s="55">
        <v>87</v>
      </c>
      <c r="H16" s="56">
        <v>0.79213329691341161</v>
      </c>
      <c r="I16" s="5"/>
      <c r="J16" s="2" t="s">
        <v>127</v>
      </c>
      <c r="K16" s="55">
        <v>11</v>
      </c>
      <c r="L16" s="56">
        <v>0.10015478466721298</v>
      </c>
      <c r="M16" s="5"/>
      <c r="N16" s="2" t="s">
        <v>58</v>
      </c>
      <c r="O16" s="55">
        <v>269</v>
      </c>
      <c r="P16" s="56">
        <v>2.4492397341345713</v>
      </c>
    </row>
    <row r="17" spans="2:16" ht="12" customHeight="1" x14ac:dyDescent="0.25">
      <c r="B17" s="2" t="s">
        <v>7153</v>
      </c>
      <c r="C17" s="55">
        <v>1862</v>
      </c>
      <c r="D17" s="55">
        <v>16.953473550031866</v>
      </c>
      <c r="E17" s="5"/>
      <c r="F17" s="24" t="s">
        <v>19</v>
      </c>
      <c r="G17" s="55">
        <v>79</v>
      </c>
      <c r="H17" s="56">
        <v>0.71929345351907492</v>
      </c>
      <c r="I17" s="5"/>
      <c r="J17" s="2" t="s">
        <v>1121</v>
      </c>
      <c r="K17" s="55">
        <v>10</v>
      </c>
      <c r="L17" s="56">
        <v>9.1049804242920876E-2</v>
      </c>
      <c r="M17" s="5"/>
      <c r="N17" s="2" t="s">
        <v>66</v>
      </c>
      <c r="O17" s="55">
        <v>251</v>
      </c>
      <c r="P17" s="56">
        <v>2.285350086497314</v>
      </c>
    </row>
    <row r="18" spans="2:16" ht="12" customHeight="1" x14ac:dyDescent="0.25">
      <c r="B18" s="13" t="s">
        <v>8</v>
      </c>
      <c r="C18" s="55">
        <v>756</v>
      </c>
      <c r="D18" s="56">
        <v>6.8833652007648185</v>
      </c>
      <c r="E18" s="5"/>
      <c r="F18" s="24" t="s">
        <v>37</v>
      </c>
      <c r="G18" s="55">
        <v>26</v>
      </c>
      <c r="H18" s="56">
        <v>0.23672949103159427</v>
      </c>
      <c r="I18" s="5"/>
      <c r="J18" s="2" t="s">
        <v>1251</v>
      </c>
      <c r="K18" s="55">
        <v>13</v>
      </c>
      <c r="L18" s="56">
        <v>0.11836474551579713</v>
      </c>
      <c r="M18" s="5"/>
      <c r="N18" s="2" t="s">
        <v>60</v>
      </c>
      <c r="O18" s="55">
        <v>236</v>
      </c>
      <c r="P18" s="56">
        <v>2.1487753801329328</v>
      </c>
    </row>
    <row r="19" spans="2:16" ht="12" customHeight="1" x14ac:dyDescent="0.25">
      <c r="B19" s="17" t="s">
        <v>3</v>
      </c>
      <c r="C19" s="18">
        <v>10983</v>
      </c>
      <c r="D19" s="18">
        <v>100</v>
      </c>
      <c r="E19" s="5"/>
      <c r="F19" s="24" t="s">
        <v>43</v>
      </c>
      <c r="G19" s="55">
        <v>25</v>
      </c>
      <c r="H19" s="56">
        <v>0.22762451060730221</v>
      </c>
      <c r="I19" s="5"/>
      <c r="J19" s="2" t="s">
        <v>124</v>
      </c>
      <c r="K19" s="55">
        <v>15</v>
      </c>
      <c r="L19" s="56">
        <v>0.13657470636438132</v>
      </c>
      <c r="M19" s="5"/>
      <c r="N19" s="2" t="s">
        <v>64</v>
      </c>
      <c r="O19" s="55">
        <v>231</v>
      </c>
      <c r="P19" s="56">
        <v>2.1032504780114722</v>
      </c>
    </row>
    <row r="20" spans="2:16" ht="12" customHeight="1" x14ac:dyDescent="0.25">
      <c r="B20" s="5"/>
      <c r="C20" s="7"/>
      <c r="D20" s="7"/>
      <c r="E20" s="5"/>
      <c r="F20" s="24" t="s">
        <v>25</v>
      </c>
      <c r="G20" s="55">
        <v>23</v>
      </c>
      <c r="H20" s="56">
        <v>0.20941454975871801</v>
      </c>
      <c r="I20" s="5"/>
      <c r="J20" s="2" t="s">
        <v>136</v>
      </c>
      <c r="K20" s="55">
        <v>11</v>
      </c>
      <c r="L20" s="56">
        <v>0.10015478466721298</v>
      </c>
      <c r="M20" s="5"/>
      <c r="N20" s="2" t="s">
        <v>63</v>
      </c>
      <c r="O20" s="55">
        <v>210</v>
      </c>
      <c r="P20" s="56">
        <v>1.9120458891013385</v>
      </c>
    </row>
    <row r="21" spans="2:16" ht="12" customHeight="1" x14ac:dyDescent="0.25">
      <c r="B21" s="71" t="s">
        <v>146</v>
      </c>
      <c r="C21" s="72" t="s">
        <v>145</v>
      </c>
      <c r="D21" s="72" t="s">
        <v>144</v>
      </c>
      <c r="E21" s="5"/>
      <c r="F21" s="24" t="s">
        <v>26</v>
      </c>
      <c r="G21" s="55">
        <v>21</v>
      </c>
      <c r="H21" s="56">
        <v>0.19120458891013384</v>
      </c>
      <c r="I21" s="5"/>
      <c r="J21" s="2" t="s">
        <v>70</v>
      </c>
      <c r="K21" s="55">
        <v>119</v>
      </c>
      <c r="L21" s="56">
        <v>1.0834926704907584</v>
      </c>
      <c r="M21" s="5"/>
      <c r="N21" s="2" t="s">
        <v>59</v>
      </c>
      <c r="O21" s="55">
        <v>209</v>
      </c>
      <c r="P21" s="56">
        <v>1.9029409086770463</v>
      </c>
    </row>
    <row r="22" spans="2:16" ht="12" customHeight="1" x14ac:dyDescent="0.25">
      <c r="B22" s="63" t="s">
        <v>305</v>
      </c>
      <c r="C22" s="59">
        <v>77</v>
      </c>
      <c r="D22" s="60">
        <v>0.75283535393038714</v>
      </c>
      <c r="E22" s="5"/>
      <c r="F22" s="24" t="s">
        <v>17</v>
      </c>
      <c r="G22" s="55" t="s">
        <v>7154</v>
      </c>
      <c r="H22" s="56"/>
      <c r="I22" s="5"/>
      <c r="J22" s="2" t="s">
        <v>55</v>
      </c>
      <c r="K22" s="55">
        <v>285</v>
      </c>
      <c r="L22" s="56">
        <v>2.5949194209232451</v>
      </c>
      <c r="M22" s="5"/>
      <c r="N22" s="2" t="s">
        <v>54</v>
      </c>
      <c r="O22" s="55">
        <v>169</v>
      </c>
      <c r="P22" s="56">
        <v>1.5387416917053629</v>
      </c>
    </row>
    <row r="23" spans="2:16" ht="12" customHeight="1" x14ac:dyDescent="0.25">
      <c r="B23" s="24" t="s">
        <v>307</v>
      </c>
      <c r="C23" s="25">
        <v>21</v>
      </c>
      <c r="D23" s="26">
        <v>0.20531873289010558</v>
      </c>
      <c r="E23" s="5"/>
      <c r="F23" s="24" t="s">
        <v>18</v>
      </c>
      <c r="G23" s="55" t="s">
        <v>7154</v>
      </c>
      <c r="H23" s="56"/>
      <c r="I23" s="5"/>
      <c r="J23" s="2" t="s">
        <v>137</v>
      </c>
      <c r="K23" s="55">
        <v>11</v>
      </c>
      <c r="L23" s="56">
        <v>0.10015478466721298</v>
      </c>
      <c r="M23" s="5"/>
      <c r="N23" s="2" t="s">
        <v>61</v>
      </c>
      <c r="O23" s="55">
        <v>163</v>
      </c>
      <c r="P23" s="56">
        <v>1.4841118091596102</v>
      </c>
    </row>
    <row r="24" spans="2:16" ht="12" customHeight="1" x14ac:dyDescent="0.25">
      <c r="B24" s="24" t="s">
        <v>288</v>
      </c>
      <c r="C24" s="25">
        <v>1846</v>
      </c>
      <c r="D24" s="26">
        <v>18.04849432929214</v>
      </c>
      <c r="E24" s="5"/>
      <c r="F24" s="24" t="s">
        <v>20</v>
      </c>
      <c r="G24" s="55" t="s">
        <v>7154</v>
      </c>
      <c r="H24" s="56"/>
      <c r="I24" s="5"/>
      <c r="J24" s="2" t="s">
        <v>87</v>
      </c>
      <c r="K24" s="55">
        <v>3</v>
      </c>
      <c r="L24" s="56">
        <v>2.7314941272876262E-2</v>
      </c>
      <c r="M24" s="5"/>
      <c r="N24" s="2" t="s">
        <v>79</v>
      </c>
      <c r="O24" s="55">
        <v>144</v>
      </c>
      <c r="P24" s="56">
        <v>1.3111171810980606</v>
      </c>
    </row>
    <row r="25" spans="2:16" ht="12" customHeight="1" x14ac:dyDescent="0.25">
      <c r="B25" s="24" t="s">
        <v>289</v>
      </c>
      <c r="C25" s="25">
        <v>974</v>
      </c>
      <c r="D25" s="26">
        <v>9.5228783730934694</v>
      </c>
      <c r="E25" s="5"/>
      <c r="F25" s="24" t="s">
        <v>7155</v>
      </c>
      <c r="G25" s="55" t="s">
        <v>7154</v>
      </c>
      <c r="H25" s="56"/>
      <c r="I25" s="5"/>
      <c r="J25" s="2" t="s">
        <v>128</v>
      </c>
      <c r="K25" s="55">
        <v>13</v>
      </c>
      <c r="L25" s="56">
        <v>0.11836474551579713</v>
      </c>
      <c r="M25" s="5"/>
      <c r="N25" s="2" t="s">
        <v>69</v>
      </c>
      <c r="O25" s="55">
        <v>136</v>
      </c>
      <c r="P25" s="56">
        <v>1.2382773377037239</v>
      </c>
    </row>
    <row r="26" spans="2:16" ht="12" customHeight="1" x14ac:dyDescent="0.25">
      <c r="B26" s="24" t="s">
        <v>308</v>
      </c>
      <c r="C26" s="25">
        <v>22</v>
      </c>
      <c r="D26" s="26">
        <v>0.21509581540868206</v>
      </c>
      <c r="E26" s="5"/>
      <c r="F26" s="24" t="s">
        <v>22</v>
      </c>
      <c r="G26" s="55" t="s">
        <v>7154</v>
      </c>
      <c r="H26" s="56"/>
      <c r="I26" s="5"/>
      <c r="J26" s="2" t="s">
        <v>284</v>
      </c>
      <c r="K26" s="55">
        <v>13</v>
      </c>
      <c r="L26" s="56">
        <v>0.11836474551579713</v>
      </c>
      <c r="M26" s="5"/>
      <c r="N26" s="2" t="s">
        <v>68</v>
      </c>
      <c r="O26" s="55">
        <v>129</v>
      </c>
      <c r="P26" s="56">
        <v>1.1745424747336795</v>
      </c>
    </row>
    <row r="27" spans="2:16" ht="12" customHeight="1" x14ac:dyDescent="0.25">
      <c r="B27" s="24" t="s">
        <v>295</v>
      </c>
      <c r="C27" s="25">
        <v>353</v>
      </c>
      <c r="D27" s="26">
        <v>3.4513101290574895</v>
      </c>
      <c r="E27" s="5"/>
      <c r="F27" s="24" t="s">
        <v>23</v>
      </c>
      <c r="G27" s="55" t="s">
        <v>7154</v>
      </c>
      <c r="H27" s="56"/>
      <c r="I27" s="5"/>
      <c r="J27" s="2" t="s">
        <v>121</v>
      </c>
      <c r="K27" s="55">
        <v>40</v>
      </c>
      <c r="L27" s="56">
        <v>0.3641992169716835</v>
      </c>
      <c r="M27" s="5"/>
      <c r="N27" s="2" t="s">
        <v>70</v>
      </c>
      <c r="O27" s="55">
        <v>119</v>
      </c>
      <c r="P27" s="56">
        <v>1.0834926704907584</v>
      </c>
    </row>
    <row r="28" spans="2:16" ht="12" customHeight="1" x14ac:dyDescent="0.25">
      <c r="B28" s="24" t="s">
        <v>287</v>
      </c>
      <c r="C28" s="25">
        <v>3054</v>
      </c>
      <c r="D28" s="26">
        <v>29.8592100117325</v>
      </c>
      <c r="E28" s="5"/>
      <c r="F28" s="24" t="s">
        <v>7156</v>
      </c>
      <c r="G28" s="55" t="s">
        <v>7154</v>
      </c>
      <c r="H28" s="56"/>
      <c r="I28" s="5"/>
      <c r="J28" s="2" t="s">
        <v>277</v>
      </c>
      <c r="K28" s="55">
        <v>10</v>
      </c>
      <c r="L28" s="56">
        <v>9.1049804242920876E-2</v>
      </c>
      <c r="M28" s="5"/>
      <c r="N28" s="2" t="s">
        <v>88</v>
      </c>
      <c r="O28" s="55">
        <v>114</v>
      </c>
      <c r="P28" s="56">
        <v>1.0379677683692978</v>
      </c>
    </row>
    <row r="29" spans="2:16" ht="12" customHeight="1" x14ac:dyDescent="0.25">
      <c r="B29" s="24" t="s">
        <v>297</v>
      </c>
      <c r="C29" s="25">
        <v>192</v>
      </c>
      <c r="D29" s="26">
        <v>1.8771998435666797</v>
      </c>
      <c r="F29" s="24" t="s">
        <v>24</v>
      </c>
      <c r="G29" s="55" t="s">
        <v>7154</v>
      </c>
      <c r="H29" s="56"/>
      <c r="J29" s="2" t="s">
        <v>1586</v>
      </c>
      <c r="K29" s="55">
        <v>28</v>
      </c>
      <c r="L29" s="56">
        <v>0.25493945188017847</v>
      </c>
      <c r="N29" s="2" t="s">
        <v>65</v>
      </c>
      <c r="O29" s="55">
        <v>113</v>
      </c>
      <c r="P29" s="56">
        <v>1.0288627879450059</v>
      </c>
    </row>
    <row r="30" spans="2:16" ht="12" customHeight="1" x14ac:dyDescent="0.25">
      <c r="B30" s="24" t="s">
        <v>296</v>
      </c>
      <c r="C30" s="25">
        <v>163</v>
      </c>
      <c r="D30" s="26">
        <v>1.5936644505279625</v>
      </c>
      <c r="F30" s="24" t="s">
        <v>29</v>
      </c>
      <c r="G30" s="55" t="s">
        <v>7154</v>
      </c>
      <c r="H30" s="56"/>
      <c r="J30" s="2" t="s">
        <v>102</v>
      </c>
      <c r="K30" s="55">
        <v>25</v>
      </c>
      <c r="L30" s="56">
        <v>0.22762451060730221</v>
      </c>
      <c r="N30" s="2" t="s">
        <v>73</v>
      </c>
      <c r="O30" s="55">
        <v>109</v>
      </c>
      <c r="P30" s="56">
        <v>0.99244286624783751</v>
      </c>
    </row>
    <row r="31" spans="2:16" ht="12" customHeight="1" x14ac:dyDescent="0.25">
      <c r="B31" s="24" t="s">
        <v>299</v>
      </c>
      <c r="C31" s="25">
        <v>131</v>
      </c>
      <c r="D31" s="26">
        <v>1.2807978099335158</v>
      </c>
      <c r="F31" s="24" t="s">
        <v>31</v>
      </c>
      <c r="G31" s="55" t="s">
        <v>7154</v>
      </c>
      <c r="H31" s="56"/>
      <c r="J31" s="2" t="s">
        <v>1726</v>
      </c>
      <c r="K31" s="55">
        <v>17</v>
      </c>
      <c r="L31" s="56">
        <v>0.15478466721296549</v>
      </c>
      <c r="N31" s="2" t="s">
        <v>67</v>
      </c>
      <c r="O31" s="55">
        <v>100</v>
      </c>
      <c r="P31" s="56">
        <v>0.91049804242920884</v>
      </c>
    </row>
    <row r="32" spans="2:16" ht="12" customHeight="1" x14ac:dyDescent="0.25">
      <c r="B32" s="24" t="s">
        <v>291</v>
      </c>
      <c r="C32" s="25">
        <v>709</v>
      </c>
      <c r="D32" s="26">
        <v>6.9319515056707086</v>
      </c>
      <c r="F32" s="24" t="s">
        <v>35</v>
      </c>
      <c r="G32" s="55" t="s">
        <v>7154</v>
      </c>
      <c r="H32" s="56"/>
      <c r="J32" s="2" t="s">
        <v>1766</v>
      </c>
      <c r="K32" s="55">
        <v>10</v>
      </c>
      <c r="L32" s="56">
        <v>9.1049804242920876E-2</v>
      </c>
      <c r="N32" s="2" t="s">
        <v>78</v>
      </c>
      <c r="O32" s="55">
        <v>97</v>
      </c>
      <c r="P32" s="56">
        <v>0.88318310115633247</v>
      </c>
    </row>
    <row r="33" spans="2:18" ht="12" customHeight="1" x14ac:dyDescent="0.25">
      <c r="B33" s="24" t="s">
        <v>306</v>
      </c>
      <c r="C33" s="25">
        <v>27</v>
      </c>
      <c r="D33" s="26">
        <v>0.26398122800156437</v>
      </c>
      <c r="F33" s="24" t="s">
        <v>38</v>
      </c>
      <c r="G33" s="55" t="s">
        <v>7154</v>
      </c>
      <c r="H33" s="56"/>
      <c r="J33" s="2" t="s">
        <v>84</v>
      </c>
      <c r="K33" s="55">
        <v>29</v>
      </c>
      <c r="L33" s="56">
        <v>0.26404443230447056</v>
      </c>
      <c r="N33" s="2" t="s">
        <v>80</v>
      </c>
      <c r="O33" s="55">
        <v>91</v>
      </c>
      <c r="P33" s="56">
        <v>0.82855321861057996</v>
      </c>
    </row>
    <row r="34" spans="2:18" ht="12" customHeight="1" x14ac:dyDescent="0.25">
      <c r="B34" s="24" t="s">
        <v>300</v>
      </c>
      <c r="C34" s="25">
        <v>130</v>
      </c>
      <c r="D34" s="26">
        <v>1.2710207274149394</v>
      </c>
      <c r="F34" s="24" t="s">
        <v>44</v>
      </c>
      <c r="G34" s="55" t="s">
        <v>7154</v>
      </c>
      <c r="H34" s="56"/>
      <c r="J34" s="2" t="s">
        <v>110</v>
      </c>
      <c r="K34" s="55">
        <v>27</v>
      </c>
      <c r="L34" s="56">
        <v>0.24583447145588638</v>
      </c>
      <c r="N34" s="2" t="s">
        <v>94</v>
      </c>
      <c r="O34" s="55">
        <v>84</v>
      </c>
      <c r="P34" s="56">
        <v>0.76481835564053535</v>
      </c>
    </row>
    <row r="35" spans="2:18" ht="12" customHeight="1" x14ac:dyDescent="0.25">
      <c r="B35" s="24" t="s">
        <v>294</v>
      </c>
      <c r="C35" s="25">
        <v>295</v>
      </c>
      <c r="D35" s="26">
        <v>2.8842393429800546</v>
      </c>
      <c r="F35" s="24" t="s">
        <v>45</v>
      </c>
      <c r="G35" s="55" t="s">
        <v>7154</v>
      </c>
      <c r="H35" s="56"/>
      <c r="J35" s="2" t="s">
        <v>96</v>
      </c>
      <c r="K35" s="55">
        <v>34</v>
      </c>
      <c r="L35" s="56">
        <v>0.30956933442593099</v>
      </c>
      <c r="N35" s="2" t="s">
        <v>75</v>
      </c>
      <c r="O35" s="55">
        <v>73</v>
      </c>
      <c r="P35" s="56">
        <v>0.6646635709733224</v>
      </c>
    </row>
    <row r="36" spans="2:18" ht="12" customHeight="1" x14ac:dyDescent="0.25">
      <c r="B36" s="24" t="s">
        <v>310</v>
      </c>
      <c r="C36" s="25">
        <v>24</v>
      </c>
      <c r="D36" s="26">
        <v>0.23464998044583496</v>
      </c>
      <c r="F36" s="24" t="s">
        <v>47</v>
      </c>
      <c r="G36" s="55" t="s">
        <v>7154</v>
      </c>
      <c r="H36" s="56"/>
      <c r="J36" s="2" t="s">
        <v>282</v>
      </c>
      <c r="K36" s="55">
        <v>26</v>
      </c>
      <c r="L36" s="56">
        <v>0.23672949103159427</v>
      </c>
      <c r="N36" s="2" t="s">
        <v>72</v>
      </c>
      <c r="O36" s="55">
        <v>72</v>
      </c>
      <c r="P36" s="56">
        <v>0.65555859054903032</v>
      </c>
    </row>
    <row r="37" spans="2:18" ht="12" customHeight="1" x14ac:dyDescent="0.25">
      <c r="B37" s="24" t="s">
        <v>312</v>
      </c>
      <c r="C37" s="25">
        <v>25</v>
      </c>
      <c r="D37" s="26">
        <v>0.24442706296441144</v>
      </c>
      <c r="F37" s="24" t="s">
        <v>358</v>
      </c>
      <c r="G37" s="55">
        <v>19</v>
      </c>
      <c r="H37" s="56"/>
      <c r="J37" s="2" t="s">
        <v>106</v>
      </c>
      <c r="K37" s="55">
        <v>22</v>
      </c>
      <c r="L37" s="56">
        <v>0.20030956933442595</v>
      </c>
      <c r="N37" s="2" t="s">
        <v>98</v>
      </c>
      <c r="O37" s="55">
        <v>69</v>
      </c>
      <c r="P37" s="56">
        <v>0.62824364927615406</v>
      </c>
    </row>
    <row r="38" spans="2:18" ht="12" customHeight="1" x14ac:dyDescent="0.25">
      <c r="B38" s="24" t="s">
        <v>313</v>
      </c>
      <c r="C38" s="25">
        <v>17</v>
      </c>
      <c r="D38" s="26">
        <v>0.16621040281579977</v>
      </c>
      <c r="F38" s="24" t="s">
        <v>7157</v>
      </c>
      <c r="G38" s="55" t="s">
        <v>7154</v>
      </c>
      <c r="H38" s="56"/>
      <c r="J38" s="2" t="s">
        <v>117</v>
      </c>
      <c r="K38" s="55">
        <v>12</v>
      </c>
      <c r="L38" s="56">
        <v>0.10925976509150505</v>
      </c>
      <c r="N38" s="2" t="s">
        <v>74</v>
      </c>
      <c r="O38" s="55">
        <v>60</v>
      </c>
      <c r="P38" s="56">
        <v>0.54629882545752528</v>
      </c>
    </row>
    <row r="39" spans="2:18" ht="12" customHeight="1" x14ac:dyDescent="0.25">
      <c r="B39" s="24" t="s">
        <v>298</v>
      </c>
      <c r="C39" s="25">
        <v>60</v>
      </c>
      <c r="D39" s="26">
        <v>0.58662495111458746</v>
      </c>
      <c r="F39" s="17" t="s">
        <v>3</v>
      </c>
      <c r="G39" s="19">
        <v>10983</v>
      </c>
      <c r="H39" s="19"/>
      <c r="J39" s="2" t="s">
        <v>71</v>
      </c>
      <c r="K39" s="55">
        <v>59</v>
      </c>
      <c r="L39" s="56">
        <v>0.5371938450332332</v>
      </c>
      <c r="N39" s="2" t="s">
        <v>71</v>
      </c>
      <c r="O39" s="55">
        <v>59</v>
      </c>
      <c r="P39" s="56">
        <v>0.5371938450332332</v>
      </c>
    </row>
    <row r="40" spans="2:18" ht="12" customHeight="1" x14ac:dyDescent="0.25">
      <c r="B40" s="24" t="s">
        <v>304</v>
      </c>
      <c r="C40" s="25">
        <v>42</v>
      </c>
      <c r="D40" s="26">
        <v>0.41063746578021115</v>
      </c>
      <c r="J40" s="2" t="s">
        <v>98</v>
      </c>
      <c r="K40" s="55">
        <v>69</v>
      </c>
      <c r="L40" s="56">
        <v>0.62824364927615406</v>
      </c>
      <c r="N40" s="2" t="s">
        <v>82</v>
      </c>
      <c r="O40" s="55">
        <v>56</v>
      </c>
      <c r="P40" s="56">
        <v>0.50987890376035694</v>
      </c>
    </row>
    <row r="41" spans="2:18" ht="12" customHeight="1" x14ac:dyDescent="0.25">
      <c r="B41" s="24" t="s">
        <v>302</v>
      </c>
      <c r="C41" s="25">
        <v>151</v>
      </c>
      <c r="D41" s="26">
        <v>1.4763394603050448</v>
      </c>
      <c r="J41" s="2" t="s">
        <v>97</v>
      </c>
      <c r="K41" s="55">
        <v>20</v>
      </c>
      <c r="L41" s="56">
        <v>0.18209960848584175</v>
      </c>
      <c r="N41" s="2" t="s">
        <v>123</v>
      </c>
      <c r="O41" s="55">
        <v>55</v>
      </c>
      <c r="P41" s="56">
        <v>0.50077392333606485</v>
      </c>
    </row>
    <row r="42" spans="2:18" ht="12" customHeight="1" x14ac:dyDescent="0.25">
      <c r="B42" s="24" t="s">
        <v>293</v>
      </c>
      <c r="C42" s="25">
        <v>304</v>
      </c>
      <c r="D42" s="26">
        <v>2.9722330856472428</v>
      </c>
      <c r="F42" s="1"/>
      <c r="J42" s="2" t="s">
        <v>103</v>
      </c>
      <c r="K42" s="55">
        <v>28</v>
      </c>
      <c r="L42" s="56">
        <v>0.25493945188017847</v>
      </c>
      <c r="N42" s="2" t="s">
        <v>86</v>
      </c>
      <c r="O42" s="55">
        <v>55</v>
      </c>
      <c r="P42" s="56">
        <v>0.50077392333606485</v>
      </c>
      <c r="R42" s="1"/>
    </row>
    <row r="43" spans="2:18" ht="12" customHeight="1" x14ac:dyDescent="0.25">
      <c r="B43" s="24" t="s">
        <v>309</v>
      </c>
      <c r="C43" s="25">
        <v>12</v>
      </c>
      <c r="D43" s="26">
        <v>0.11732499022291748</v>
      </c>
      <c r="J43" s="2" t="s">
        <v>359</v>
      </c>
      <c r="K43" s="55">
        <v>12</v>
      </c>
      <c r="L43" s="56">
        <v>0.10925976509150505</v>
      </c>
      <c r="N43" s="2" t="s">
        <v>99</v>
      </c>
      <c r="O43" s="55">
        <v>50</v>
      </c>
      <c r="P43" s="56">
        <v>0.45524902121460442</v>
      </c>
    </row>
    <row r="44" spans="2:18" ht="12" customHeight="1" x14ac:dyDescent="0.25">
      <c r="B44" s="24" t="s">
        <v>301</v>
      </c>
      <c r="C44" s="25">
        <v>61</v>
      </c>
      <c r="D44" s="26">
        <v>0.5964020336331638</v>
      </c>
      <c r="J44" s="2" t="s">
        <v>73</v>
      </c>
      <c r="K44" s="55">
        <v>109</v>
      </c>
      <c r="L44" s="56">
        <v>0.99244286624783751</v>
      </c>
      <c r="N44" s="2" t="s">
        <v>92</v>
      </c>
      <c r="O44" s="55">
        <v>49</v>
      </c>
      <c r="P44" s="56">
        <v>0.44614404079031234</v>
      </c>
    </row>
    <row r="45" spans="2:18" ht="12" customHeight="1" x14ac:dyDescent="0.25">
      <c r="B45" s="24" t="s">
        <v>303</v>
      </c>
      <c r="C45" s="25">
        <v>47</v>
      </c>
      <c r="D45" s="26">
        <v>0.45952287837309352</v>
      </c>
      <c r="J45" s="2" t="s">
        <v>48</v>
      </c>
      <c r="K45" s="55">
        <v>1486</v>
      </c>
      <c r="L45" s="56">
        <v>13.530000910498041</v>
      </c>
      <c r="N45" s="2" t="s">
        <v>135</v>
      </c>
      <c r="O45" s="55">
        <v>48</v>
      </c>
      <c r="P45" s="56">
        <v>0.43703906036602019</v>
      </c>
    </row>
    <row r="46" spans="2:18" ht="12" customHeight="1" x14ac:dyDescent="0.25">
      <c r="B46" s="24" t="s">
        <v>290</v>
      </c>
      <c r="C46" s="25">
        <v>1125</v>
      </c>
      <c r="D46" s="26">
        <v>10.999217833398514</v>
      </c>
      <c r="J46" s="2" t="s">
        <v>56</v>
      </c>
      <c r="K46" s="55">
        <v>306</v>
      </c>
      <c r="L46" s="56">
        <v>2.7861240098333786</v>
      </c>
      <c r="N46" s="2" t="s">
        <v>107</v>
      </c>
      <c r="O46" s="55">
        <v>45</v>
      </c>
      <c r="P46" s="56">
        <v>0.40972411909314399</v>
      </c>
    </row>
    <row r="47" spans="2:18" ht="12" customHeight="1" x14ac:dyDescent="0.25">
      <c r="B47" s="24" t="s">
        <v>292</v>
      </c>
      <c r="C47" s="25">
        <v>353</v>
      </c>
      <c r="D47" s="26">
        <v>3.4513101290574895</v>
      </c>
      <c r="J47" s="2" t="s">
        <v>69</v>
      </c>
      <c r="K47" s="55">
        <v>136</v>
      </c>
      <c r="L47" s="56">
        <v>1.2382773377037239</v>
      </c>
      <c r="N47" s="2" t="s">
        <v>81</v>
      </c>
      <c r="O47" s="55">
        <v>44</v>
      </c>
      <c r="P47" s="56">
        <v>0.4006191386688519</v>
      </c>
    </row>
    <row r="48" spans="2:18" ht="12" customHeight="1" x14ac:dyDescent="0.25">
      <c r="B48" s="24" t="s">
        <v>311</v>
      </c>
      <c r="C48" s="25">
        <v>13</v>
      </c>
      <c r="D48" s="26">
        <v>0.12710207274149393</v>
      </c>
      <c r="J48" s="2" t="s">
        <v>99</v>
      </c>
      <c r="K48" s="55">
        <v>50</v>
      </c>
      <c r="L48" s="56">
        <v>0.45524902121460442</v>
      </c>
      <c r="N48" s="2" t="s">
        <v>100</v>
      </c>
      <c r="O48" s="55">
        <v>43</v>
      </c>
      <c r="P48" s="56">
        <v>0.39151415824455976</v>
      </c>
    </row>
    <row r="49" spans="2:16" ht="12" customHeight="1" x14ac:dyDescent="0.25">
      <c r="B49" s="17" t="s">
        <v>314</v>
      </c>
      <c r="C49" s="19">
        <v>10228</v>
      </c>
      <c r="D49" s="19">
        <v>100</v>
      </c>
      <c r="J49" s="2" t="s">
        <v>2252</v>
      </c>
      <c r="K49" s="55">
        <v>12</v>
      </c>
      <c r="L49" s="56">
        <v>0.10925976509150505</v>
      </c>
      <c r="N49" s="2" t="s">
        <v>121</v>
      </c>
      <c r="O49" s="55">
        <v>40</v>
      </c>
      <c r="P49" s="56">
        <v>0.3641992169716835</v>
      </c>
    </row>
    <row r="50" spans="2:16" ht="12" customHeight="1" x14ac:dyDescent="0.25">
      <c r="J50" s="2" t="s">
        <v>104</v>
      </c>
      <c r="K50" s="55">
        <v>30</v>
      </c>
      <c r="L50" s="56">
        <v>0.27314941272876264</v>
      </c>
      <c r="N50" s="2" t="s">
        <v>93</v>
      </c>
      <c r="O50" s="55">
        <v>39</v>
      </c>
      <c r="P50" s="56">
        <v>0.35509423654739142</v>
      </c>
    </row>
    <row r="51" spans="2:16" ht="12" customHeight="1" x14ac:dyDescent="0.25">
      <c r="J51" s="2" t="s">
        <v>132</v>
      </c>
      <c r="K51" s="55">
        <v>24</v>
      </c>
      <c r="L51" s="56">
        <v>0.2185195301830101</v>
      </c>
      <c r="N51" s="2" t="s">
        <v>89</v>
      </c>
      <c r="O51" s="55">
        <v>39</v>
      </c>
      <c r="P51" s="56">
        <v>0.35509423654739142</v>
      </c>
    </row>
    <row r="52" spans="2:16" ht="12" customHeight="1" x14ac:dyDescent="0.25">
      <c r="J52" s="2" t="s">
        <v>2356</v>
      </c>
      <c r="K52" s="55">
        <v>13</v>
      </c>
      <c r="L52" s="56">
        <v>0.11836474551579713</v>
      </c>
      <c r="N52" s="2" t="s">
        <v>85</v>
      </c>
      <c r="O52" s="55">
        <v>38</v>
      </c>
      <c r="P52" s="56">
        <v>0.34598925612309933</v>
      </c>
    </row>
    <row r="53" spans="2:16" ht="12" customHeight="1" x14ac:dyDescent="0.25">
      <c r="J53" s="2" t="s">
        <v>49</v>
      </c>
      <c r="K53" s="55">
        <v>424</v>
      </c>
      <c r="L53" s="56">
        <v>3.8605116998998454</v>
      </c>
      <c r="N53" s="2" t="s">
        <v>279</v>
      </c>
      <c r="O53" s="55">
        <v>37</v>
      </c>
      <c r="P53" s="56">
        <v>0.33688427569880725</v>
      </c>
    </row>
    <row r="54" spans="2:16" ht="12" customHeight="1" x14ac:dyDescent="0.25">
      <c r="J54" s="2" t="s">
        <v>80</v>
      </c>
      <c r="K54" s="55">
        <v>91</v>
      </c>
      <c r="L54" s="56">
        <v>0.82855321861057996</v>
      </c>
      <c r="N54" s="2" t="s">
        <v>77</v>
      </c>
      <c r="O54" s="55">
        <v>37</v>
      </c>
      <c r="P54" s="56">
        <v>0.33688427569880725</v>
      </c>
    </row>
    <row r="55" spans="2:16" ht="12" customHeight="1" x14ac:dyDescent="0.25">
      <c r="J55" s="2" t="s">
        <v>66</v>
      </c>
      <c r="K55" s="55">
        <v>251</v>
      </c>
      <c r="L55" s="56">
        <v>2.285350086497314</v>
      </c>
      <c r="N55" s="2" t="s">
        <v>96</v>
      </c>
      <c r="O55" s="55">
        <v>34</v>
      </c>
      <c r="P55" s="56">
        <v>0.30956933442593099</v>
      </c>
    </row>
    <row r="56" spans="2:16" ht="12" customHeight="1" x14ac:dyDescent="0.25">
      <c r="J56" s="2" t="s">
        <v>133</v>
      </c>
      <c r="K56" s="55">
        <v>27</v>
      </c>
      <c r="L56" s="56">
        <v>0.24583447145588638</v>
      </c>
      <c r="N56" s="2" t="s">
        <v>91</v>
      </c>
      <c r="O56" s="55">
        <v>31</v>
      </c>
      <c r="P56" s="56">
        <v>0.28225439315305473</v>
      </c>
    </row>
    <row r="57" spans="2:16" ht="12" customHeight="1" x14ac:dyDescent="0.25">
      <c r="J57" s="2" t="s">
        <v>101</v>
      </c>
      <c r="K57" s="55">
        <v>22</v>
      </c>
      <c r="L57" s="56">
        <v>0.20030956933442595</v>
      </c>
      <c r="N57" s="2" t="s">
        <v>104</v>
      </c>
      <c r="O57" s="55">
        <v>30</v>
      </c>
      <c r="P57" s="56">
        <v>0.27314941272876264</v>
      </c>
    </row>
    <row r="58" spans="2:16" ht="12" customHeight="1" x14ac:dyDescent="0.25">
      <c r="J58" s="2" t="s">
        <v>85</v>
      </c>
      <c r="K58" s="55">
        <v>38</v>
      </c>
      <c r="L58" s="56">
        <v>0.34598925612309933</v>
      </c>
      <c r="N58" s="2" t="s">
        <v>84</v>
      </c>
      <c r="O58" s="55">
        <v>29</v>
      </c>
      <c r="P58" s="56">
        <v>0.26404443230447056</v>
      </c>
    </row>
    <row r="59" spans="2:16" ht="12" customHeight="1" x14ac:dyDescent="0.25">
      <c r="J59" s="2" t="s">
        <v>67</v>
      </c>
      <c r="K59" s="55">
        <v>100</v>
      </c>
      <c r="L59" s="56">
        <v>0.91049804242920884</v>
      </c>
      <c r="N59" s="2" t="s">
        <v>1586</v>
      </c>
      <c r="O59" s="55">
        <v>28</v>
      </c>
      <c r="P59" s="56">
        <v>0.25493945188017847</v>
      </c>
    </row>
    <row r="60" spans="2:16" ht="12" customHeight="1" x14ac:dyDescent="0.25">
      <c r="J60" s="2" t="s">
        <v>118</v>
      </c>
      <c r="K60" s="55">
        <v>19</v>
      </c>
      <c r="L60" s="56">
        <v>0.17299462806154967</v>
      </c>
      <c r="N60" s="2" t="s">
        <v>103</v>
      </c>
      <c r="O60" s="55">
        <v>28</v>
      </c>
      <c r="P60" s="56">
        <v>0.25493945188017847</v>
      </c>
    </row>
    <row r="61" spans="2:16" ht="12" customHeight="1" x14ac:dyDescent="0.25">
      <c r="J61" s="2" t="s">
        <v>7138</v>
      </c>
      <c r="K61" s="55">
        <v>13</v>
      </c>
      <c r="L61" s="56">
        <v>0.11836474551579713</v>
      </c>
      <c r="N61" s="2" t="s">
        <v>119</v>
      </c>
      <c r="O61" s="55">
        <v>28</v>
      </c>
      <c r="P61" s="56">
        <v>0.25493945188017847</v>
      </c>
    </row>
    <row r="62" spans="2:16" ht="12" customHeight="1" x14ac:dyDescent="0.25">
      <c r="J62" s="2" t="s">
        <v>59</v>
      </c>
      <c r="K62" s="55">
        <v>209</v>
      </c>
      <c r="L62" s="56">
        <v>1.9029409086770463</v>
      </c>
      <c r="N62" s="2" t="s">
        <v>83</v>
      </c>
      <c r="O62" s="55">
        <v>28</v>
      </c>
      <c r="P62" s="56">
        <v>0.25493945188017847</v>
      </c>
    </row>
    <row r="63" spans="2:16" ht="12" customHeight="1" x14ac:dyDescent="0.25">
      <c r="J63" s="2" t="s">
        <v>360</v>
      </c>
      <c r="K63" s="55">
        <v>12</v>
      </c>
      <c r="L63" s="56">
        <v>0.10925976509150505</v>
      </c>
      <c r="N63" s="2" t="s">
        <v>110</v>
      </c>
      <c r="O63" s="55">
        <v>27</v>
      </c>
      <c r="P63" s="56">
        <v>0.24583447145588638</v>
      </c>
    </row>
    <row r="64" spans="2:16" ht="12" customHeight="1" x14ac:dyDescent="0.25">
      <c r="J64" s="2" t="s">
        <v>278</v>
      </c>
      <c r="K64" s="55">
        <v>20</v>
      </c>
      <c r="L64" s="56">
        <v>0.18209960848584175</v>
      </c>
      <c r="N64" s="2" t="s">
        <v>133</v>
      </c>
      <c r="O64" s="55">
        <v>27</v>
      </c>
      <c r="P64" s="56">
        <v>0.24583447145588638</v>
      </c>
    </row>
    <row r="65" spans="10:16" ht="12" customHeight="1" x14ac:dyDescent="0.25">
      <c r="J65" s="2" t="s">
        <v>78</v>
      </c>
      <c r="K65" s="55">
        <v>97</v>
      </c>
      <c r="L65" s="56">
        <v>0.88318310115633247</v>
      </c>
      <c r="N65" s="2" t="s">
        <v>7140</v>
      </c>
      <c r="O65" s="55">
        <v>27</v>
      </c>
      <c r="P65" s="56">
        <v>0.24583447145588638</v>
      </c>
    </row>
    <row r="66" spans="10:16" ht="12" customHeight="1" x14ac:dyDescent="0.25">
      <c r="J66" s="2" t="s">
        <v>3138</v>
      </c>
      <c r="K66" s="55">
        <v>12</v>
      </c>
      <c r="L66" s="56">
        <v>0.10925976509150505</v>
      </c>
      <c r="N66" s="2" t="s">
        <v>114</v>
      </c>
      <c r="O66" s="55">
        <v>27</v>
      </c>
      <c r="P66" s="56">
        <v>0.24583447145588638</v>
      </c>
    </row>
    <row r="67" spans="10:16" ht="12" customHeight="1" x14ac:dyDescent="0.25">
      <c r="J67" s="2" t="s">
        <v>68</v>
      </c>
      <c r="K67" s="55">
        <v>129</v>
      </c>
      <c r="L67" s="56">
        <v>1.1745424747336795</v>
      </c>
      <c r="N67" s="2" t="s">
        <v>7141</v>
      </c>
      <c r="O67" s="55">
        <v>27</v>
      </c>
      <c r="P67" s="56">
        <v>0.24583447145588638</v>
      </c>
    </row>
    <row r="68" spans="10:16" ht="12" customHeight="1" x14ac:dyDescent="0.25">
      <c r="J68" s="2" t="s">
        <v>3232</v>
      </c>
      <c r="K68" s="55">
        <v>12</v>
      </c>
      <c r="L68" s="56">
        <v>0.10925976509150505</v>
      </c>
      <c r="N68" s="2" t="s">
        <v>282</v>
      </c>
      <c r="O68" s="55">
        <v>26</v>
      </c>
      <c r="P68" s="56">
        <v>0.23672949103159427</v>
      </c>
    </row>
    <row r="69" spans="10:16" ht="12" customHeight="1" x14ac:dyDescent="0.25">
      <c r="J69" s="2" t="s">
        <v>134</v>
      </c>
      <c r="K69" s="55">
        <v>25</v>
      </c>
      <c r="L69" s="56">
        <v>0.22762451060730221</v>
      </c>
      <c r="N69" s="2" t="s">
        <v>102</v>
      </c>
      <c r="O69" s="55">
        <v>25</v>
      </c>
      <c r="P69" s="56">
        <v>0.22762451060730221</v>
      </c>
    </row>
    <row r="70" spans="10:16" ht="12" customHeight="1" x14ac:dyDescent="0.25">
      <c r="J70" s="2" t="s">
        <v>7139</v>
      </c>
      <c r="K70" s="55">
        <v>12</v>
      </c>
      <c r="L70" s="56">
        <v>0.10925976509150505</v>
      </c>
      <c r="N70" s="2" t="s">
        <v>134</v>
      </c>
      <c r="O70" s="55">
        <v>25</v>
      </c>
      <c r="P70" s="56">
        <v>0.22762451060730221</v>
      </c>
    </row>
    <row r="71" spans="10:16" ht="12" customHeight="1" x14ac:dyDescent="0.25">
      <c r="J71" s="2" t="s">
        <v>3273</v>
      </c>
      <c r="K71" s="55">
        <v>15</v>
      </c>
      <c r="L71" s="56">
        <v>0.13657470636438132</v>
      </c>
      <c r="N71" s="2" t="s">
        <v>95</v>
      </c>
      <c r="O71" s="55">
        <v>25</v>
      </c>
      <c r="P71" s="56">
        <v>0.22762451060730221</v>
      </c>
    </row>
    <row r="72" spans="10:16" ht="12" customHeight="1" x14ac:dyDescent="0.25">
      <c r="J72" s="2" t="s">
        <v>65</v>
      </c>
      <c r="K72" s="55">
        <v>113</v>
      </c>
      <c r="L72" s="56">
        <v>1.0288627879450059</v>
      </c>
      <c r="N72" s="2" t="s">
        <v>5826</v>
      </c>
      <c r="O72" s="55">
        <v>25</v>
      </c>
      <c r="P72" s="56">
        <v>0.22762451060730221</v>
      </c>
    </row>
    <row r="73" spans="10:16" ht="12" customHeight="1" x14ac:dyDescent="0.25">
      <c r="J73" s="2" t="s">
        <v>279</v>
      </c>
      <c r="K73" s="55">
        <v>37</v>
      </c>
      <c r="L73" s="56">
        <v>0.33688427569880725</v>
      </c>
      <c r="N73" s="2" t="s">
        <v>132</v>
      </c>
      <c r="O73" s="55">
        <v>24</v>
      </c>
      <c r="P73" s="56">
        <v>0.2185195301830101</v>
      </c>
    </row>
    <row r="74" spans="10:16" ht="12" customHeight="1" x14ac:dyDescent="0.25">
      <c r="J74" s="2" t="s">
        <v>113</v>
      </c>
      <c r="K74" s="55">
        <v>18</v>
      </c>
      <c r="L74" s="56">
        <v>0.16388964763725758</v>
      </c>
      <c r="N74" s="2" t="s">
        <v>138</v>
      </c>
      <c r="O74" s="55">
        <v>24</v>
      </c>
      <c r="P74" s="56">
        <v>0.2185195301830101</v>
      </c>
    </row>
    <row r="75" spans="10:16" ht="12" customHeight="1" x14ac:dyDescent="0.25">
      <c r="J75" s="2" t="s">
        <v>135</v>
      </c>
      <c r="K75" s="55">
        <v>48</v>
      </c>
      <c r="L75" s="56">
        <v>0.43703906036602019</v>
      </c>
      <c r="N75" s="2" t="s">
        <v>286</v>
      </c>
      <c r="O75" s="55">
        <v>24</v>
      </c>
      <c r="P75" s="56">
        <v>0.2185195301830101</v>
      </c>
    </row>
    <row r="76" spans="10:16" ht="12" customHeight="1" x14ac:dyDescent="0.25">
      <c r="J76" s="2" t="s">
        <v>93</v>
      </c>
      <c r="K76" s="55">
        <v>39</v>
      </c>
      <c r="L76" s="56">
        <v>0.35509423654739142</v>
      </c>
      <c r="N76" s="2" t="s">
        <v>108</v>
      </c>
      <c r="O76" s="55">
        <v>23</v>
      </c>
      <c r="P76" s="56">
        <v>0.20941454975871801</v>
      </c>
    </row>
    <row r="77" spans="10:16" ht="12" customHeight="1" x14ac:dyDescent="0.25">
      <c r="J77" s="2" t="s">
        <v>95</v>
      </c>
      <c r="K77" s="55">
        <v>25</v>
      </c>
      <c r="L77" s="56">
        <v>0.22762451060730221</v>
      </c>
      <c r="N77" s="2" t="s">
        <v>433</v>
      </c>
      <c r="O77" s="55">
        <v>22</v>
      </c>
      <c r="P77" s="56">
        <v>0.20030956933442595</v>
      </c>
    </row>
    <row r="78" spans="10:16" ht="12" customHeight="1" x14ac:dyDescent="0.25">
      <c r="J78" s="2" t="s">
        <v>57</v>
      </c>
      <c r="K78" s="55">
        <v>374</v>
      </c>
      <c r="L78" s="56">
        <v>3.4052626786852405</v>
      </c>
      <c r="N78" s="2" t="s">
        <v>106</v>
      </c>
      <c r="O78" s="55">
        <v>22</v>
      </c>
      <c r="P78" s="56">
        <v>0.20030956933442595</v>
      </c>
    </row>
    <row r="79" spans="10:16" ht="12" customHeight="1" x14ac:dyDescent="0.25">
      <c r="J79" s="2" t="s">
        <v>108</v>
      </c>
      <c r="K79" s="55">
        <v>23</v>
      </c>
      <c r="L79" s="56">
        <v>0.20941454975871801</v>
      </c>
      <c r="N79" s="2" t="s">
        <v>101</v>
      </c>
      <c r="O79" s="55">
        <v>22</v>
      </c>
      <c r="P79" s="56">
        <v>0.20030956933442595</v>
      </c>
    </row>
    <row r="80" spans="10:16" ht="12" customHeight="1" x14ac:dyDescent="0.25">
      <c r="J80" s="2" t="s">
        <v>7140</v>
      </c>
      <c r="K80" s="55">
        <v>27</v>
      </c>
      <c r="L80" s="56">
        <v>0.24583447145588638</v>
      </c>
      <c r="N80" s="2" t="s">
        <v>97</v>
      </c>
      <c r="O80" s="55">
        <v>20</v>
      </c>
      <c r="P80" s="56">
        <v>0.18209960848584175</v>
      </c>
    </row>
    <row r="81" spans="10:16" ht="12" customHeight="1" x14ac:dyDescent="0.25">
      <c r="J81" s="2" t="s">
        <v>4130</v>
      </c>
      <c r="K81" s="55">
        <v>12</v>
      </c>
      <c r="L81" s="56">
        <v>0.10925976509150505</v>
      </c>
      <c r="N81" s="2" t="s">
        <v>278</v>
      </c>
      <c r="O81" s="55">
        <v>20</v>
      </c>
      <c r="P81" s="56">
        <v>0.18209960848584175</v>
      </c>
    </row>
    <row r="82" spans="10:16" ht="12" customHeight="1" x14ac:dyDescent="0.25">
      <c r="J82" s="2" t="s">
        <v>76</v>
      </c>
      <c r="K82" s="55">
        <v>19</v>
      </c>
      <c r="L82" s="56">
        <v>0.17299462806154967</v>
      </c>
      <c r="N82" s="2" t="s">
        <v>118</v>
      </c>
      <c r="O82" s="55">
        <v>19</v>
      </c>
      <c r="P82" s="56">
        <v>0.17299462806154967</v>
      </c>
    </row>
    <row r="83" spans="10:16" ht="12" customHeight="1" x14ac:dyDescent="0.25">
      <c r="J83" s="2" t="s">
        <v>115</v>
      </c>
      <c r="K83" s="55">
        <v>12</v>
      </c>
      <c r="L83" s="56">
        <v>0.10925976509150505</v>
      </c>
      <c r="N83" s="2" t="s">
        <v>76</v>
      </c>
      <c r="O83" s="55">
        <v>19</v>
      </c>
      <c r="P83" s="56">
        <v>0.17299462806154967</v>
      </c>
    </row>
    <row r="84" spans="10:16" ht="12" customHeight="1" x14ac:dyDescent="0.25">
      <c r="J84" s="2" t="s">
        <v>152</v>
      </c>
      <c r="K84" s="55">
        <v>13</v>
      </c>
      <c r="L84" s="56">
        <v>0.11836474551579713</v>
      </c>
      <c r="N84" s="2" t="s">
        <v>113</v>
      </c>
      <c r="O84" s="55">
        <v>18</v>
      </c>
      <c r="P84" s="56">
        <v>0.16388964763725758</v>
      </c>
    </row>
    <row r="85" spans="10:16" ht="12" customHeight="1" x14ac:dyDescent="0.25">
      <c r="J85" s="2" t="s">
        <v>75</v>
      </c>
      <c r="K85" s="55">
        <v>73</v>
      </c>
      <c r="L85" s="56">
        <v>0.6646635709733224</v>
      </c>
      <c r="N85" s="2" t="s">
        <v>4362</v>
      </c>
      <c r="O85" s="55">
        <v>18</v>
      </c>
      <c r="P85" s="56">
        <v>0.16388964763725758</v>
      </c>
    </row>
    <row r="86" spans="10:16" ht="12" customHeight="1" x14ac:dyDescent="0.25">
      <c r="J86" s="2" t="s">
        <v>116</v>
      </c>
      <c r="K86" s="55">
        <v>11</v>
      </c>
      <c r="L86" s="56">
        <v>0.10015478466721298</v>
      </c>
      <c r="N86" s="2" t="s">
        <v>1726</v>
      </c>
      <c r="O86" s="55">
        <v>17</v>
      </c>
      <c r="P86" s="56">
        <v>0.15478466721296549</v>
      </c>
    </row>
    <row r="87" spans="10:16" ht="12" customHeight="1" x14ac:dyDescent="0.25">
      <c r="J87" s="2" t="s">
        <v>4362</v>
      </c>
      <c r="K87" s="55">
        <v>18</v>
      </c>
      <c r="L87" s="56">
        <v>0.16388964763725758</v>
      </c>
      <c r="N87" s="2" t="s">
        <v>5007</v>
      </c>
      <c r="O87" s="55">
        <v>16</v>
      </c>
      <c r="P87" s="56">
        <v>0.14567968678867341</v>
      </c>
    </row>
    <row r="88" spans="10:16" ht="12" customHeight="1" x14ac:dyDescent="0.25">
      <c r="J88" s="2" t="s">
        <v>74</v>
      </c>
      <c r="K88" s="55">
        <v>60</v>
      </c>
      <c r="L88" s="56">
        <v>0.54629882545752528</v>
      </c>
      <c r="N88" s="2" t="s">
        <v>5561</v>
      </c>
      <c r="O88" s="55">
        <v>16</v>
      </c>
      <c r="P88" s="56">
        <v>0.14567968678867341</v>
      </c>
    </row>
    <row r="89" spans="10:16" ht="12" customHeight="1" x14ac:dyDescent="0.25">
      <c r="J89" s="2" t="s">
        <v>79</v>
      </c>
      <c r="K89" s="55">
        <v>144</v>
      </c>
      <c r="L89" s="56">
        <v>1.3111171810980606</v>
      </c>
      <c r="N89" s="2" t="s">
        <v>5601</v>
      </c>
      <c r="O89" s="55">
        <v>16</v>
      </c>
      <c r="P89" s="56">
        <v>0.14567968678867341</v>
      </c>
    </row>
    <row r="90" spans="10:16" ht="12" customHeight="1" x14ac:dyDescent="0.25">
      <c r="J90" s="2" t="s">
        <v>94</v>
      </c>
      <c r="K90" s="55">
        <v>84</v>
      </c>
      <c r="L90" s="56">
        <v>0.76481835564053535</v>
      </c>
      <c r="N90" s="2" t="s">
        <v>6741</v>
      </c>
      <c r="O90" s="55">
        <v>16</v>
      </c>
      <c r="P90" s="56">
        <v>0.14567968678867341</v>
      </c>
    </row>
    <row r="91" spans="10:16" ht="12" customHeight="1" x14ac:dyDescent="0.25">
      <c r="J91" s="2" t="s">
        <v>86</v>
      </c>
      <c r="K91" s="55">
        <v>55</v>
      </c>
      <c r="L91" s="56">
        <v>0.50077392333606485</v>
      </c>
      <c r="N91" s="2" t="s">
        <v>112</v>
      </c>
      <c r="O91" s="55">
        <v>16</v>
      </c>
      <c r="P91" s="56">
        <v>0.14567968678867341</v>
      </c>
    </row>
    <row r="92" spans="10:16" ht="12" customHeight="1" x14ac:dyDescent="0.25">
      <c r="J92" s="2" t="s">
        <v>4970</v>
      </c>
      <c r="K92" s="55">
        <v>10</v>
      </c>
      <c r="L92" s="56">
        <v>9.1049804242920876E-2</v>
      </c>
      <c r="N92" s="2" t="s">
        <v>124</v>
      </c>
      <c r="O92" s="55">
        <v>15</v>
      </c>
      <c r="P92" s="56">
        <v>0.13657470636438132</v>
      </c>
    </row>
    <row r="93" spans="10:16" ht="12" customHeight="1" x14ac:dyDescent="0.25">
      <c r="J93" s="2" t="s">
        <v>53</v>
      </c>
      <c r="K93" s="55">
        <v>407</v>
      </c>
      <c r="L93" s="56">
        <v>3.7057270326868799</v>
      </c>
      <c r="N93" s="2" t="s">
        <v>3273</v>
      </c>
      <c r="O93" s="55">
        <v>15</v>
      </c>
      <c r="P93" s="56">
        <v>0.13657470636438132</v>
      </c>
    </row>
    <row r="94" spans="10:16" ht="12" customHeight="1" x14ac:dyDescent="0.25">
      <c r="J94" s="2" t="s">
        <v>5007</v>
      </c>
      <c r="K94" s="55">
        <v>16</v>
      </c>
      <c r="L94" s="56">
        <v>0.14567968678867341</v>
      </c>
      <c r="N94" s="2" t="s">
        <v>363</v>
      </c>
      <c r="O94" s="55">
        <v>14</v>
      </c>
      <c r="P94" s="56">
        <v>0.12746972594008923</v>
      </c>
    </row>
    <row r="95" spans="10:16" ht="12" customHeight="1" x14ac:dyDescent="0.25">
      <c r="J95" s="2" t="s">
        <v>89</v>
      </c>
      <c r="K95" s="55">
        <v>39</v>
      </c>
      <c r="L95" s="56">
        <v>0.35509423654739142</v>
      </c>
      <c r="N95" s="2" t="s">
        <v>120</v>
      </c>
      <c r="O95" s="55">
        <v>13</v>
      </c>
      <c r="P95" s="56">
        <v>0.11836474551579713</v>
      </c>
    </row>
    <row r="96" spans="10:16" ht="12" customHeight="1" x14ac:dyDescent="0.25">
      <c r="J96" s="2" t="s">
        <v>363</v>
      </c>
      <c r="K96" s="55">
        <v>14</v>
      </c>
      <c r="L96" s="56">
        <v>0.12746972594008923</v>
      </c>
      <c r="N96" s="2" t="s">
        <v>1251</v>
      </c>
      <c r="O96" s="55">
        <v>13</v>
      </c>
      <c r="P96" s="56">
        <v>0.11836474551579713</v>
      </c>
    </row>
    <row r="97" spans="10:16" ht="12" customHeight="1" x14ac:dyDescent="0.25">
      <c r="J97" s="2" t="s">
        <v>5060</v>
      </c>
      <c r="K97" s="55">
        <v>11</v>
      </c>
      <c r="L97" s="56">
        <v>0.10015478466721298</v>
      </c>
      <c r="N97" s="2" t="s">
        <v>128</v>
      </c>
      <c r="O97" s="55">
        <v>13</v>
      </c>
      <c r="P97" s="56">
        <v>0.11836474551579713</v>
      </c>
    </row>
    <row r="98" spans="10:16" ht="12" customHeight="1" x14ac:dyDescent="0.25">
      <c r="J98" s="2" t="s">
        <v>91</v>
      </c>
      <c r="K98" s="55">
        <v>31</v>
      </c>
      <c r="L98" s="56">
        <v>0.28225439315305473</v>
      </c>
      <c r="N98" s="2" t="s">
        <v>284</v>
      </c>
      <c r="O98" s="55">
        <v>13</v>
      </c>
      <c r="P98" s="56">
        <v>0.11836474551579713</v>
      </c>
    </row>
    <row r="99" spans="10:16" ht="12" customHeight="1" x14ac:dyDescent="0.25">
      <c r="J99" s="2" t="s">
        <v>119</v>
      </c>
      <c r="K99" s="55">
        <v>28</v>
      </c>
      <c r="L99" s="56">
        <v>0.25493945188017847</v>
      </c>
      <c r="N99" s="2" t="s">
        <v>2356</v>
      </c>
      <c r="O99" s="55">
        <v>13</v>
      </c>
      <c r="P99" s="56">
        <v>0.11836474551579713</v>
      </c>
    </row>
    <row r="100" spans="10:16" ht="12" customHeight="1" x14ac:dyDescent="0.25">
      <c r="J100" s="2" t="s">
        <v>114</v>
      </c>
      <c r="K100" s="55">
        <v>27</v>
      </c>
      <c r="L100" s="56">
        <v>0.24583447145588638</v>
      </c>
      <c r="N100" s="2" t="s">
        <v>7138</v>
      </c>
      <c r="O100" s="55">
        <v>13</v>
      </c>
      <c r="P100" s="56">
        <v>0.11836474551579713</v>
      </c>
    </row>
    <row r="101" spans="10:16" ht="12" customHeight="1" x14ac:dyDescent="0.25">
      <c r="J101" s="2" t="s">
        <v>72</v>
      </c>
      <c r="K101" s="55">
        <v>72</v>
      </c>
      <c r="L101" s="56">
        <v>0.65555859054903032</v>
      </c>
      <c r="N101" s="2" t="s">
        <v>152</v>
      </c>
      <c r="O101" s="55">
        <v>13</v>
      </c>
      <c r="P101" s="56">
        <v>0.11836474551579713</v>
      </c>
    </row>
    <row r="102" spans="10:16" ht="12" customHeight="1" x14ac:dyDescent="0.25">
      <c r="J102" s="2" t="s">
        <v>63</v>
      </c>
      <c r="K102" s="55">
        <v>210</v>
      </c>
      <c r="L102" s="56">
        <v>1.9120458891013385</v>
      </c>
      <c r="N102" s="2" t="s">
        <v>280</v>
      </c>
      <c r="O102" s="55">
        <v>13</v>
      </c>
      <c r="P102" s="56">
        <v>0.11836474551579713</v>
      </c>
    </row>
    <row r="103" spans="10:16" ht="12" customHeight="1" x14ac:dyDescent="0.25">
      <c r="J103" s="2" t="s">
        <v>280</v>
      </c>
      <c r="K103" s="55">
        <v>13</v>
      </c>
      <c r="L103" s="56">
        <v>0.11836474551579713</v>
      </c>
      <c r="N103" s="2" t="s">
        <v>6855</v>
      </c>
      <c r="O103" s="55">
        <v>13</v>
      </c>
      <c r="P103" s="56">
        <v>0.11836474551579713</v>
      </c>
    </row>
    <row r="104" spans="10:16" ht="12" customHeight="1" x14ac:dyDescent="0.25">
      <c r="J104" s="2" t="s">
        <v>138</v>
      </c>
      <c r="K104" s="55">
        <v>24</v>
      </c>
      <c r="L104" s="56">
        <v>0.2185195301830101</v>
      </c>
      <c r="N104" s="2" t="s">
        <v>117</v>
      </c>
      <c r="O104" s="55">
        <v>12</v>
      </c>
      <c r="P104" s="56">
        <v>0.10925976509150505</v>
      </c>
    </row>
    <row r="105" spans="10:16" ht="12" customHeight="1" x14ac:dyDescent="0.25">
      <c r="J105" s="2" t="s">
        <v>286</v>
      </c>
      <c r="K105" s="55">
        <v>24</v>
      </c>
      <c r="L105" s="56">
        <v>0.2185195301830101</v>
      </c>
      <c r="N105" s="2" t="s">
        <v>359</v>
      </c>
      <c r="O105" s="55">
        <v>12</v>
      </c>
      <c r="P105" s="56">
        <v>0.10925976509150505</v>
      </c>
    </row>
    <row r="106" spans="10:16" ht="12" customHeight="1" x14ac:dyDescent="0.25">
      <c r="J106" s="2" t="s">
        <v>5561</v>
      </c>
      <c r="K106" s="55">
        <v>16</v>
      </c>
      <c r="L106" s="56">
        <v>0.14567968678867341</v>
      </c>
      <c r="N106" s="2" t="s">
        <v>2252</v>
      </c>
      <c r="O106" s="55">
        <v>12</v>
      </c>
      <c r="P106" s="56">
        <v>0.10925976509150505</v>
      </c>
    </row>
    <row r="107" spans="10:16" ht="12" customHeight="1" x14ac:dyDescent="0.25">
      <c r="J107" s="2" t="s">
        <v>107</v>
      </c>
      <c r="K107" s="55">
        <v>45</v>
      </c>
      <c r="L107" s="56">
        <v>0.40972411909314399</v>
      </c>
      <c r="N107" s="2" t="s">
        <v>360</v>
      </c>
      <c r="O107" s="55">
        <v>12</v>
      </c>
      <c r="P107" s="56">
        <v>0.10925976509150505</v>
      </c>
    </row>
    <row r="108" spans="10:16" ht="12" customHeight="1" x14ac:dyDescent="0.25">
      <c r="J108" s="2" t="s">
        <v>5601</v>
      </c>
      <c r="K108" s="55">
        <v>16</v>
      </c>
      <c r="L108" s="56">
        <v>0.14567968678867341</v>
      </c>
      <c r="N108" s="2" t="s">
        <v>3138</v>
      </c>
      <c r="O108" s="55">
        <v>12</v>
      </c>
      <c r="P108" s="56">
        <v>0.10925976509150505</v>
      </c>
    </row>
    <row r="109" spans="10:16" ht="12" customHeight="1" x14ac:dyDescent="0.25">
      <c r="J109" s="2" t="s">
        <v>61</v>
      </c>
      <c r="K109" s="55">
        <v>163</v>
      </c>
      <c r="L109" s="56">
        <v>1.4841118091596102</v>
      </c>
      <c r="N109" s="2" t="s">
        <v>3232</v>
      </c>
      <c r="O109" s="55">
        <v>12</v>
      </c>
      <c r="P109" s="56">
        <v>0.10925976509150505</v>
      </c>
    </row>
    <row r="110" spans="10:16" ht="12" customHeight="1" x14ac:dyDescent="0.25">
      <c r="J110" s="2" t="s">
        <v>82</v>
      </c>
      <c r="K110" s="55">
        <v>56</v>
      </c>
      <c r="L110" s="56">
        <v>0.50987890376035694</v>
      </c>
      <c r="N110" s="2" t="s">
        <v>7139</v>
      </c>
      <c r="O110" s="55">
        <v>12</v>
      </c>
      <c r="P110" s="56">
        <v>0.10925976509150505</v>
      </c>
    </row>
    <row r="111" spans="10:16" ht="12" customHeight="1" x14ac:dyDescent="0.25">
      <c r="J111" s="2" t="s">
        <v>52</v>
      </c>
      <c r="K111" s="55">
        <v>639</v>
      </c>
      <c r="L111" s="56">
        <v>5.8180824911226443</v>
      </c>
      <c r="N111" s="2" t="s">
        <v>4130</v>
      </c>
      <c r="O111" s="55">
        <v>12</v>
      </c>
      <c r="P111" s="56">
        <v>0.10925976509150505</v>
      </c>
    </row>
    <row r="112" spans="10:16" ht="12" customHeight="1" x14ac:dyDescent="0.25">
      <c r="J112" s="2" t="s">
        <v>5826</v>
      </c>
      <c r="K112" s="55">
        <v>25</v>
      </c>
      <c r="L112" s="56">
        <v>0.22762451060730221</v>
      </c>
      <c r="N112" s="2" t="s">
        <v>115</v>
      </c>
      <c r="O112" s="55">
        <v>12</v>
      </c>
      <c r="P112" s="56">
        <v>0.10925976509150505</v>
      </c>
    </row>
    <row r="113" spans="10:16" ht="12" customHeight="1" x14ac:dyDescent="0.25">
      <c r="J113" s="2" t="s">
        <v>51</v>
      </c>
      <c r="K113" s="55">
        <v>496</v>
      </c>
      <c r="L113" s="56">
        <v>4.5160702904488756</v>
      </c>
      <c r="N113" s="2" t="s">
        <v>283</v>
      </c>
      <c r="O113" s="55">
        <v>12</v>
      </c>
      <c r="P113" s="56">
        <v>0.10925976509150505</v>
      </c>
    </row>
    <row r="114" spans="10:16" ht="12" customHeight="1" x14ac:dyDescent="0.25">
      <c r="J114" s="2" t="s">
        <v>139</v>
      </c>
      <c r="K114" s="55">
        <v>10</v>
      </c>
      <c r="L114" s="56">
        <v>9.1049804242920876E-2</v>
      </c>
      <c r="N114" s="2" t="s">
        <v>764</v>
      </c>
      <c r="O114" s="55">
        <v>11</v>
      </c>
      <c r="P114" s="56">
        <v>0.10015478466721298</v>
      </c>
    </row>
    <row r="115" spans="10:16" ht="12" customHeight="1" x14ac:dyDescent="0.25">
      <c r="J115" s="2" t="s">
        <v>50</v>
      </c>
      <c r="K115" s="55">
        <v>341</v>
      </c>
      <c r="L115" s="56">
        <v>3.104798324683602</v>
      </c>
      <c r="N115" s="2" t="s">
        <v>952</v>
      </c>
      <c r="O115" s="55">
        <v>11</v>
      </c>
      <c r="P115" s="56">
        <v>0.10015478466721298</v>
      </c>
    </row>
    <row r="116" spans="10:16" ht="12" customHeight="1" x14ac:dyDescent="0.25">
      <c r="J116" s="2" t="s">
        <v>64</v>
      </c>
      <c r="K116" s="55">
        <v>231</v>
      </c>
      <c r="L116" s="56">
        <v>2.1032504780114722</v>
      </c>
      <c r="N116" s="2" t="s">
        <v>127</v>
      </c>
      <c r="O116" s="55">
        <v>11</v>
      </c>
      <c r="P116" s="56">
        <v>0.10015478466721298</v>
      </c>
    </row>
    <row r="117" spans="10:16" ht="12" customHeight="1" x14ac:dyDescent="0.25">
      <c r="J117" s="2" t="s">
        <v>62</v>
      </c>
      <c r="K117" s="55">
        <v>279</v>
      </c>
      <c r="L117" s="56">
        <v>2.5402895383774924</v>
      </c>
      <c r="N117" s="2" t="s">
        <v>136</v>
      </c>
      <c r="O117" s="55">
        <v>11</v>
      </c>
      <c r="P117" s="56">
        <v>0.10015478466721298</v>
      </c>
    </row>
    <row r="118" spans="10:16" ht="12" customHeight="1" x14ac:dyDescent="0.25">
      <c r="J118" s="2" t="s">
        <v>77</v>
      </c>
      <c r="K118" s="55">
        <v>37</v>
      </c>
      <c r="L118" s="56">
        <v>0.33688427569880725</v>
      </c>
      <c r="N118" s="2" t="s">
        <v>137</v>
      </c>
      <c r="O118" s="55">
        <v>11</v>
      </c>
      <c r="P118" s="56">
        <v>0.10015478466721298</v>
      </c>
    </row>
    <row r="119" spans="10:16" ht="12" customHeight="1" x14ac:dyDescent="0.25">
      <c r="J119" s="2" t="s">
        <v>83</v>
      </c>
      <c r="K119" s="55">
        <v>28</v>
      </c>
      <c r="L119" s="56">
        <v>0.25493945188017847</v>
      </c>
      <c r="N119" s="2" t="s">
        <v>116</v>
      </c>
      <c r="O119" s="55">
        <v>11</v>
      </c>
      <c r="P119" s="56">
        <v>0.10015478466721298</v>
      </c>
    </row>
    <row r="120" spans="10:16" ht="12" customHeight="1" x14ac:dyDescent="0.25">
      <c r="J120" s="2" t="s">
        <v>283</v>
      </c>
      <c r="K120" s="55">
        <v>12</v>
      </c>
      <c r="L120" s="56">
        <v>0.10925976509150505</v>
      </c>
      <c r="N120" s="2" t="s">
        <v>5060</v>
      </c>
      <c r="O120" s="55">
        <v>11</v>
      </c>
      <c r="P120" s="56">
        <v>0.10015478466721298</v>
      </c>
    </row>
    <row r="121" spans="10:16" ht="12" customHeight="1" x14ac:dyDescent="0.25">
      <c r="J121" s="2" t="s">
        <v>7141</v>
      </c>
      <c r="K121" s="55">
        <v>27</v>
      </c>
      <c r="L121" s="56">
        <v>0.24583447145588638</v>
      </c>
      <c r="N121" s="2" t="s">
        <v>140</v>
      </c>
      <c r="O121" s="55">
        <v>11</v>
      </c>
      <c r="P121" s="56">
        <v>0.10015478466721298</v>
      </c>
    </row>
    <row r="122" spans="10:16" ht="12" customHeight="1" x14ac:dyDescent="0.25">
      <c r="J122" s="2" t="s">
        <v>58</v>
      </c>
      <c r="K122" s="55">
        <v>269</v>
      </c>
      <c r="L122" s="56">
        <v>2.4492397341345713</v>
      </c>
      <c r="N122" s="2" t="s">
        <v>426</v>
      </c>
      <c r="O122" s="55">
        <v>10</v>
      </c>
      <c r="P122" s="56">
        <v>9.1049804242920876E-2</v>
      </c>
    </row>
    <row r="123" spans="10:16" ht="12" customHeight="1" x14ac:dyDescent="0.25">
      <c r="J123" s="2" t="s">
        <v>140</v>
      </c>
      <c r="K123" s="55">
        <v>11</v>
      </c>
      <c r="L123" s="56">
        <v>0.10015478466721298</v>
      </c>
      <c r="N123" s="2" t="s">
        <v>1121</v>
      </c>
      <c r="O123" s="55">
        <v>10</v>
      </c>
      <c r="P123" s="56">
        <v>9.1049804242920876E-2</v>
      </c>
    </row>
    <row r="124" spans="10:16" ht="12" customHeight="1" x14ac:dyDescent="0.25">
      <c r="J124" s="2" t="s">
        <v>54</v>
      </c>
      <c r="K124" s="55">
        <v>169</v>
      </c>
      <c r="L124" s="56">
        <v>1.5387416917053629</v>
      </c>
      <c r="N124" s="2" t="s">
        <v>277</v>
      </c>
      <c r="O124" s="55">
        <v>10</v>
      </c>
      <c r="P124" s="56">
        <v>9.1049804242920876E-2</v>
      </c>
    </row>
    <row r="125" spans="10:16" ht="12" customHeight="1" x14ac:dyDescent="0.25">
      <c r="J125" s="2" t="s">
        <v>81</v>
      </c>
      <c r="K125" s="55">
        <v>44</v>
      </c>
      <c r="L125" s="56">
        <v>0.4006191386688519</v>
      </c>
      <c r="N125" s="2" t="s">
        <v>1766</v>
      </c>
      <c r="O125" s="55">
        <v>10</v>
      </c>
      <c r="P125" s="56">
        <v>9.1049804242920876E-2</v>
      </c>
    </row>
    <row r="126" spans="10:16" ht="12" customHeight="1" x14ac:dyDescent="0.25">
      <c r="J126" s="2" t="s">
        <v>6741</v>
      </c>
      <c r="K126" s="55">
        <v>16</v>
      </c>
      <c r="L126" s="56">
        <v>0.14567968678867341</v>
      </c>
      <c r="N126" s="2" t="s">
        <v>4970</v>
      </c>
      <c r="O126" s="55">
        <v>10</v>
      </c>
      <c r="P126" s="56">
        <v>9.1049804242920876E-2</v>
      </c>
    </row>
    <row r="127" spans="10:16" ht="12" customHeight="1" x14ac:dyDescent="0.25">
      <c r="J127" s="2" t="s">
        <v>6855</v>
      </c>
      <c r="K127" s="55">
        <v>13</v>
      </c>
      <c r="L127" s="56">
        <v>0.11836474551579713</v>
      </c>
      <c r="N127" s="2" t="s">
        <v>139</v>
      </c>
      <c r="O127" s="55">
        <v>10</v>
      </c>
      <c r="P127" s="56">
        <v>9.1049804242920876E-2</v>
      </c>
    </row>
    <row r="128" spans="10:16" ht="12" customHeight="1" x14ac:dyDescent="0.25">
      <c r="J128" s="2" t="s">
        <v>112</v>
      </c>
      <c r="K128" s="55">
        <v>16</v>
      </c>
      <c r="L128" s="56">
        <v>0.14567968678867341</v>
      </c>
      <c r="N128" s="2" t="s">
        <v>87</v>
      </c>
      <c r="O128" s="55">
        <v>3</v>
      </c>
      <c r="P128" s="56">
        <v>2.7314941272876262E-2</v>
      </c>
    </row>
    <row r="129" spans="10:16" ht="12" customHeight="1" x14ac:dyDescent="0.25">
      <c r="J129" s="2" t="s">
        <v>7142</v>
      </c>
      <c r="K129" s="55">
        <v>667</v>
      </c>
      <c r="L129" s="56">
        <v>6.0730219430028223</v>
      </c>
      <c r="N129" s="2" t="s">
        <v>7142</v>
      </c>
      <c r="O129" s="55">
        <v>667</v>
      </c>
      <c r="P129" s="56">
        <v>6.0730219430028223</v>
      </c>
    </row>
    <row r="130" spans="10:16" ht="12" customHeight="1" x14ac:dyDescent="0.25">
      <c r="J130" s="17" t="s">
        <v>3</v>
      </c>
      <c r="K130" s="18">
        <f>SUM(K6:K129)</f>
        <v>10987</v>
      </c>
      <c r="L130" s="18">
        <v>100</v>
      </c>
      <c r="N130" s="17" t="s">
        <v>3</v>
      </c>
      <c r="O130" s="18">
        <f>SUM(O6:O129)</f>
        <v>10987</v>
      </c>
      <c r="P130" s="18">
        <v>100</v>
      </c>
    </row>
    <row r="131" spans="10:16" ht="12" customHeight="1" x14ac:dyDescent="0.25">
      <c r="J131" s="70" t="s">
        <v>7143</v>
      </c>
      <c r="N131" s="70" t="s">
        <v>7143</v>
      </c>
    </row>
  </sheetData>
  <sortState ref="N6:P129">
    <sortCondition descending="1" ref="O6:O129"/>
  </sortState>
  <mergeCells count="2">
    <mergeCell ref="B1:K1"/>
    <mergeCell ref="B2:K2"/>
  </mergeCells>
  <pageMargins left="0.39370078740157483" right="0.39370078740157483" top="0.39370078740157483" bottom="0.39370078740157483" header="0.31496062992125984" footer="0.31496062992125984"/>
  <pageSetup paperSize="9" scale="5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1:K15"/>
  <sheetViews>
    <sheetView showGridLines="0" showRowColHeaders="0" workbookViewId="0">
      <selection activeCell="R13" sqref="R13"/>
    </sheetView>
  </sheetViews>
  <sheetFormatPr defaultRowHeight="15" x14ac:dyDescent="0.25"/>
  <cols>
    <col min="1" max="1" width="7.140625" customWidth="1"/>
    <col min="2" max="2" width="13.42578125" customWidth="1"/>
    <col min="3" max="4" width="14.5703125" customWidth="1"/>
  </cols>
  <sheetData>
    <row r="1" spans="2:11" ht="18.75" x14ac:dyDescent="0.3">
      <c r="B1" s="170" t="s">
        <v>7144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2:11" ht="18.75" x14ac:dyDescent="0.3">
      <c r="B4" s="172" t="s">
        <v>170</v>
      </c>
      <c r="C4" s="172"/>
      <c r="D4" s="172"/>
      <c r="E4" s="69"/>
      <c r="F4" s="69"/>
      <c r="G4" s="69"/>
      <c r="H4" s="69"/>
      <c r="I4" s="69"/>
      <c r="J4" s="69"/>
      <c r="K4" s="69"/>
    </row>
    <row r="6" spans="2:11" x14ac:dyDescent="0.25">
      <c r="B6" s="71" t="s">
        <v>13</v>
      </c>
      <c r="C6" s="72" t="s">
        <v>145</v>
      </c>
      <c r="D6" s="72" t="s">
        <v>144</v>
      </c>
    </row>
    <row r="7" spans="2:11" x14ac:dyDescent="0.25">
      <c r="B7" s="5" t="s">
        <v>7147</v>
      </c>
      <c r="C7" s="64">
        <v>703</v>
      </c>
      <c r="D7" s="65">
        <v>6.4008012382773369</v>
      </c>
    </row>
    <row r="8" spans="2:11" x14ac:dyDescent="0.25">
      <c r="B8" s="3" t="s">
        <v>7148</v>
      </c>
      <c r="C8" s="55">
        <v>772</v>
      </c>
      <c r="D8" s="56">
        <v>7.029044887553491</v>
      </c>
    </row>
    <row r="9" spans="2:11" x14ac:dyDescent="0.25">
      <c r="B9" s="3" t="s">
        <v>7149</v>
      </c>
      <c r="C9" s="55">
        <v>268</v>
      </c>
      <c r="D9" s="56">
        <v>2.4401347537102795</v>
      </c>
    </row>
    <row r="10" spans="2:11" x14ac:dyDescent="0.25">
      <c r="B10" s="2" t="s">
        <v>7150</v>
      </c>
      <c r="C10" s="55">
        <v>133</v>
      </c>
      <c r="D10" s="56">
        <v>1.2109623964308476</v>
      </c>
    </row>
    <row r="11" spans="2:11" x14ac:dyDescent="0.25">
      <c r="B11" s="2" t="s">
        <v>7151</v>
      </c>
      <c r="C11" s="55">
        <v>2231</v>
      </c>
      <c r="D11" s="55">
        <v>20.313211326595649</v>
      </c>
    </row>
    <row r="12" spans="2:11" x14ac:dyDescent="0.25">
      <c r="B12" s="2" t="s">
        <v>7152</v>
      </c>
      <c r="C12" s="55">
        <v>4258</v>
      </c>
      <c r="D12" s="55">
        <v>38.76900664663571</v>
      </c>
    </row>
    <row r="13" spans="2:11" x14ac:dyDescent="0.25">
      <c r="B13" s="2" t="s">
        <v>7153</v>
      </c>
      <c r="C13" s="55">
        <v>1862</v>
      </c>
      <c r="D13" s="55">
        <v>16.953473550031866</v>
      </c>
    </row>
    <row r="14" spans="2:11" x14ac:dyDescent="0.25">
      <c r="B14" s="13" t="s">
        <v>8</v>
      </c>
      <c r="C14" s="55">
        <v>756</v>
      </c>
      <c r="D14" s="56">
        <v>6.8833652007648185</v>
      </c>
    </row>
    <row r="15" spans="2:11" x14ac:dyDescent="0.25">
      <c r="B15" s="17" t="s">
        <v>3</v>
      </c>
      <c r="C15" s="18">
        <v>10983</v>
      </c>
      <c r="D15" s="18">
        <v>100</v>
      </c>
    </row>
  </sheetData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1:K23"/>
  <sheetViews>
    <sheetView showGridLines="0" showRowColHeaders="0" workbookViewId="0">
      <selection activeCell="H42" sqref="H42"/>
    </sheetView>
  </sheetViews>
  <sheetFormatPr defaultRowHeight="15" x14ac:dyDescent="0.25"/>
  <cols>
    <col min="1" max="1" width="5.140625" customWidth="1"/>
    <col min="2" max="2" width="15" customWidth="1"/>
    <col min="3" max="4" width="12" customWidth="1"/>
  </cols>
  <sheetData>
    <row r="1" spans="2:11" ht="18.75" x14ac:dyDescent="0.3">
      <c r="B1" s="170" t="s">
        <v>12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x14ac:dyDescent="0.25">
      <c r="B2" s="171" t="s">
        <v>174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2:11" ht="18.75" x14ac:dyDescent="0.3">
      <c r="B4" s="172" t="s">
        <v>171</v>
      </c>
      <c r="C4" s="172"/>
      <c r="D4" s="172"/>
      <c r="E4" s="23"/>
      <c r="F4" s="23"/>
      <c r="G4" s="23"/>
      <c r="H4" s="23"/>
      <c r="I4" s="23"/>
      <c r="J4" s="23"/>
      <c r="K4" s="23"/>
    </row>
    <row r="6" spans="2:11" x14ac:dyDescent="0.25">
      <c r="B6" s="4" t="s">
        <v>15</v>
      </c>
      <c r="C6" s="11" t="s">
        <v>145</v>
      </c>
      <c r="D6" s="11" t="s">
        <v>144</v>
      </c>
    </row>
    <row r="7" spans="2:11" x14ac:dyDescent="0.25">
      <c r="B7" s="5" t="s">
        <v>27</v>
      </c>
      <c r="C7" s="8">
        <v>2806</v>
      </c>
      <c r="D7" s="20">
        <f>C7/C$23*100</f>
        <v>30.39098884436261</v>
      </c>
    </row>
    <row r="8" spans="2:11" x14ac:dyDescent="0.25">
      <c r="B8" s="2" t="s">
        <v>40</v>
      </c>
      <c r="C8" s="9">
        <v>2169</v>
      </c>
      <c r="D8" s="20">
        <f t="shared" ref="D8:D22" si="0">C8/C$23*100</f>
        <v>23.491822809487708</v>
      </c>
    </row>
    <row r="9" spans="2:11" x14ac:dyDescent="0.25">
      <c r="B9" s="2" t="s">
        <v>16</v>
      </c>
      <c r="C9" s="9">
        <v>1826</v>
      </c>
      <c r="D9" s="20">
        <f t="shared" si="0"/>
        <v>19.776887252247374</v>
      </c>
    </row>
    <row r="10" spans="2:11" x14ac:dyDescent="0.25">
      <c r="B10" s="2" t="s">
        <v>36</v>
      </c>
      <c r="C10" s="9">
        <v>984</v>
      </c>
      <c r="D10" s="20">
        <f t="shared" si="0"/>
        <v>10.657424455756527</v>
      </c>
    </row>
    <row r="11" spans="2:11" x14ac:dyDescent="0.25">
      <c r="B11" s="2" t="s">
        <v>41</v>
      </c>
      <c r="C11" s="9">
        <v>688</v>
      </c>
      <c r="D11" s="20">
        <f t="shared" si="0"/>
        <v>7.4515325463013111</v>
      </c>
    </row>
    <row r="12" spans="2:11" x14ac:dyDescent="0.25">
      <c r="B12" s="2" t="s">
        <v>28</v>
      </c>
      <c r="C12" s="9">
        <v>232</v>
      </c>
      <c r="D12" s="20">
        <f t="shared" si="0"/>
        <v>2.5127260911946281</v>
      </c>
    </row>
    <row r="13" spans="2:11" x14ac:dyDescent="0.25">
      <c r="B13" s="2" t="s">
        <v>42</v>
      </c>
      <c r="C13" s="9">
        <v>115</v>
      </c>
      <c r="D13" s="20">
        <f t="shared" si="0"/>
        <v>1.2455323296869925</v>
      </c>
    </row>
    <row r="14" spans="2:11" x14ac:dyDescent="0.25">
      <c r="B14" s="2" t="s">
        <v>21</v>
      </c>
      <c r="C14" s="9">
        <v>88</v>
      </c>
      <c r="D14" s="20">
        <f t="shared" si="0"/>
        <v>0.95310300010830717</v>
      </c>
    </row>
    <row r="15" spans="2:11" x14ac:dyDescent="0.25">
      <c r="B15" s="2" t="s">
        <v>30</v>
      </c>
      <c r="C15" s="9">
        <v>87</v>
      </c>
      <c r="D15" s="20">
        <f t="shared" si="0"/>
        <v>0.94227228419798559</v>
      </c>
    </row>
    <row r="16" spans="2:11" x14ac:dyDescent="0.25">
      <c r="B16" s="2" t="s">
        <v>19</v>
      </c>
      <c r="C16" s="9">
        <v>70</v>
      </c>
      <c r="D16" s="20">
        <f t="shared" si="0"/>
        <v>0.75815011372251706</v>
      </c>
    </row>
    <row r="17" spans="2:4" x14ac:dyDescent="0.25">
      <c r="B17" s="2" t="s">
        <v>39</v>
      </c>
      <c r="C17" s="9">
        <v>61</v>
      </c>
      <c r="D17" s="20">
        <f t="shared" si="0"/>
        <v>0.660673670529622</v>
      </c>
    </row>
    <row r="18" spans="2:4" x14ac:dyDescent="0.25">
      <c r="B18" s="2" t="s">
        <v>43</v>
      </c>
      <c r="C18" s="9">
        <v>22</v>
      </c>
      <c r="D18" s="20">
        <f t="shared" si="0"/>
        <v>0.23827575002707679</v>
      </c>
    </row>
    <row r="19" spans="2:4" x14ac:dyDescent="0.25">
      <c r="B19" s="2" t="s">
        <v>175</v>
      </c>
      <c r="C19" s="9">
        <v>19</v>
      </c>
      <c r="D19" s="20">
        <f t="shared" si="0"/>
        <v>0.20578360229611178</v>
      </c>
    </row>
    <row r="20" spans="2:4" x14ac:dyDescent="0.25">
      <c r="B20" s="2" t="s">
        <v>25</v>
      </c>
      <c r="C20" s="9">
        <v>11</v>
      </c>
      <c r="D20" s="20">
        <f t="shared" si="0"/>
        <v>0.1191378750135384</v>
      </c>
    </row>
    <row r="21" spans="2:4" x14ac:dyDescent="0.25">
      <c r="B21" s="2" t="s">
        <v>31</v>
      </c>
      <c r="C21" s="9">
        <v>4</v>
      </c>
      <c r="D21" s="20">
        <f t="shared" si="0"/>
        <v>4.3322863641286687E-2</v>
      </c>
    </row>
    <row r="22" spans="2:4" x14ac:dyDescent="0.25">
      <c r="B22" s="2" t="s">
        <v>176</v>
      </c>
      <c r="C22" s="9">
        <v>51</v>
      </c>
      <c r="D22" s="20">
        <f t="shared" si="0"/>
        <v>0.55236651142640525</v>
      </c>
    </row>
    <row r="23" spans="2:4" x14ac:dyDescent="0.25">
      <c r="B23" s="17" t="s">
        <v>3</v>
      </c>
      <c r="C23" s="19">
        <f>SUM(C7:C22)</f>
        <v>9233</v>
      </c>
      <c r="D23" s="18">
        <v>100</v>
      </c>
    </row>
  </sheetData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scale="92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1:O40"/>
  <sheetViews>
    <sheetView showGridLines="0" showRowColHeaders="0" zoomScale="110" zoomScaleNormal="110" workbookViewId="0">
      <selection activeCell="R13" sqref="R13"/>
    </sheetView>
  </sheetViews>
  <sheetFormatPr defaultRowHeight="15" x14ac:dyDescent="0.25"/>
  <cols>
    <col min="1" max="1" width="5.140625" customWidth="1"/>
    <col min="2" max="2" width="15" customWidth="1"/>
    <col min="3" max="4" width="12" customWidth="1"/>
  </cols>
  <sheetData>
    <row r="1" spans="2:15" ht="18.75" x14ac:dyDescent="0.3">
      <c r="B1" s="170" t="s">
        <v>7144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5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O2" s="67"/>
    </row>
    <row r="3" spans="2:15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2:15" ht="18.75" x14ac:dyDescent="0.3">
      <c r="B4" s="172" t="s">
        <v>171</v>
      </c>
      <c r="C4" s="172"/>
      <c r="D4" s="172"/>
      <c r="E4" s="69"/>
      <c r="F4" s="69"/>
      <c r="G4" s="69"/>
      <c r="H4" s="69"/>
      <c r="I4" s="69"/>
      <c r="J4" s="69"/>
      <c r="K4" s="69"/>
    </row>
    <row r="6" spans="2:15" x14ac:dyDescent="0.25">
      <c r="B6" s="71" t="s">
        <v>15</v>
      </c>
      <c r="C6" s="72" t="s">
        <v>145</v>
      </c>
      <c r="D6" s="72" t="s">
        <v>144</v>
      </c>
    </row>
    <row r="7" spans="2:15" x14ac:dyDescent="0.25">
      <c r="B7" s="24" t="s">
        <v>27</v>
      </c>
      <c r="C7" s="55">
        <v>3433</v>
      </c>
      <c r="D7" s="56">
        <v>31.257397796594738</v>
      </c>
    </row>
    <row r="8" spans="2:15" x14ac:dyDescent="0.25">
      <c r="B8" s="24" t="s">
        <v>40</v>
      </c>
      <c r="C8" s="55">
        <v>2380</v>
      </c>
      <c r="D8" s="56">
        <v>21.669853409815168</v>
      </c>
    </row>
    <row r="9" spans="2:15" x14ac:dyDescent="0.25">
      <c r="B9" s="24" t="s">
        <v>16</v>
      </c>
      <c r="C9" s="55">
        <v>1826</v>
      </c>
      <c r="D9" s="56">
        <v>16.625694254757352</v>
      </c>
    </row>
    <row r="10" spans="2:15" x14ac:dyDescent="0.25">
      <c r="B10" s="24" t="s">
        <v>41</v>
      </c>
      <c r="C10" s="55">
        <v>1121</v>
      </c>
      <c r="D10" s="56">
        <v>10.20668305563143</v>
      </c>
    </row>
    <row r="11" spans="2:15" x14ac:dyDescent="0.25">
      <c r="B11" s="24" t="s">
        <v>36</v>
      </c>
      <c r="C11" s="55">
        <v>1050</v>
      </c>
      <c r="D11" s="56">
        <v>9.5602294455066925</v>
      </c>
    </row>
    <row r="12" spans="2:15" x14ac:dyDescent="0.25">
      <c r="B12" s="24" t="s">
        <v>28</v>
      </c>
      <c r="C12" s="55">
        <v>281</v>
      </c>
      <c r="D12" s="56">
        <v>2.5584994992260768</v>
      </c>
    </row>
    <row r="13" spans="2:15" x14ac:dyDescent="0.25">
      <c r="B13" s="24" t="s">
        <v>46</v>
      </c>
      <c r="C13" s="55">
        <v>174</v>
      </c>
      <c r="D13" s="56">
        <v>1.5842665938268232</v>
      </c>
    </row>
    <row r="14" spans="2:15" x14ac:dyDescent="0.25">
      <c r="B14" s="24" t="s">
        <v>21</v>
      </c>
      <c r="C14" s="55">
        <v>168</v>
      </c>
      <c r="D14" s="56">
        <v>1.5296367112810707</v>
      </c>
    </row>
    <row r="15" spans="2:15" x14ac:dyDescent="0.25">
      <c r="B15" s="24" t="s">
        <v>30</v>
      </c>
      <c r="C15" s="55">
        <v>112</v>
      </c>
      <c r="D15" s="56">
        <v>1.0197578075207139</v>
      </c>
    </row>
    <row r="16" spans="2:15" x14ac:dyDescent="0.25">
      <c r="B16" s="24" t="s">
        <v>39</v>
      </c>
      <c r="C16" s="55">
        <v>105</v>
      </c>
      <c r="D16" s="56">
        <v>0.95602294455066927</v>
      </c>
    </row>
    <row r="17" spans="2:4" x14ac:dyDescent="0.25">
      <c r="B17" s="24" t="s">
        <v>42</v>
      </c>
      <c r="C17" s="55">
        <v>87</v>
      </c>
      <c r="D17" s="56">
        <v>0.79213329691341161</v>
      </c>
    </row>
    <row r="18" spans="2:4" x14ac:dyDescent="0.25">
      <c r="B18" s="24" t="s">
        <v>19</v>
      </c>
      <c r="C18" s="55">
        <v>79</v>
      </c>
      <c r="D18" s="56">
        <v>0.71929345351907492</v>
      </c>
    </row>
    <row r="19" spans="2:4" x14ac:dyDescent="0.25">
      <c r="B19" s="24" t="s">
        <v>37</v>
      </c>
      <c r="C19" s="55">
        <v>26</v>
      </c>
      <c r="D19" s="56">
        <v>0.23672949103159427</v>
      </c>
    </row>
    <row r="20" spans="2:4" x14ac:dyDescent="0.25">
      <c r="B20" s="24" t="s">
        <v>43</v>
      </c>
      <c r="C20" s="55">
        <v>25</v>
      </c>
      <c r="D20" s="56">
        <v>0.22762451060730221</v>
      </c>
    </row>
    <row r="21" spans="2:4" x14ac:dyDescent="0.25">
      <c r="B21" s="24" t="s">
        <v>25</v>
      </c>
      <c r="C21" s="55">
        <v>23</v>
      </c>
      <c r="D21" s="56">
        <v>0.20941454975871801</v>
      </c>
    </row>
    <row r="22" spans="2:4" x14ac:dyDescent="0.25">
      <c r="B22" s="24" t="s">
        <v>26</v>
      </c>
      <c r="C22" s="55">
        <v>21</v>
      </c>
      <c r="D22" s="56">
        <v>0.19120458891013384</v>
      </c>
    </row>
    <row r="23" spans="2:4" x14ac:dyDescent="0.25">
      <c r="B23" s="24" t="s">
        <v>17</v>
      </c>
      <c r="C23" s="55" t="s">
        <v>7154</v>
      </c>
      <c r="D23" s="56"/>
    </row>
    <row r="24" spans="2:4" x14ac:dyDescent="0.25">
      <c r="B24" s="24" t="s">
        <v>18</v>
      </c>
      <c r="C24" s="55" t="s">
        <v>7154</v>
      </c>
      <c r="D24" s="56"/>
    </row>
    <row r="25" spans="2:4" x14ac:dyDescent="0.25">
      <c r="B25" s="24" t="s">
        <v>20</v>
      </c>
      <c r="C25" s="55" t="s">
        <v>7154</v>
      </c>
      <c r="D25" s="56"/>
    </row>
    <row r="26" spans="2:4" x14ac:dyDescent="0.25">
      <c r="B26" s="24" t="s">
        <v>7155</v>
      </c>
      <c r="C26" s="55" t="s">
        <v>7154</v>
      </c>
      <c r="D26" s="56"/>
    </row>
    <row r="27" spans="2:4" x14ac:dyDescent="0.25">
      <c r="B27" s="24" t="s">
        <v>22</v>
      </c>
      <c r="C27" s="55" t="s">
        <v>7154</v>
      </c>
      <c r="D27" s="56"/>
    </row>
    <row r="28" spans="2:4" x14ac:dyDescent="0.25">
      <c r="B28" s="24" t="s">
        <v>23</v>
      </c>
      <c r="C28" s="55" t="s">
        <v>7154</v>
      </c>
      <c r="D28" s="56"/>
    </row>
    <row r="29" spans="2:4" x14ac:dyDescent="0.25">
      <c r="B29" s="24" t="s">
        <v>7156</v>
      </c>
      <c r="C29" s="55" t="s">
        <v>7154</v>
      </c>
      <c r="D29" s="56"/>
    </row>
    <row r="30" spans="2:4" x14ac:dyDescent="0.25">
      <c r="B30" s="24" t="s">
        <v>24</v>
      </c>
      <c r="C30" s="55" t="s">
        <v>7154</v>
      </c>
      <c r="D30" s="56"/>
    </row>
    <row r="31" spans="2:4" x14ac:dyDescent="0.25">
      <c r="B31" s="24" t="s">
        <v>29</v>
      </c>
      <c r="C31" s="55" t="s">
        <v>7154</v>
      </c>
      <c r="D31" s="56"/>
    </row>
    <row r="32" spans="2:4" x14ac:dyDescent="0.25">
      <c r="B32" s="24" t="s">
        <v>31</v>
      </c>
      <c r="C32" s="55" t="s">
        <v>7154</v>
      </c>
      <c r="D32" s="56"/>
    </row>
    <row r="33" spans="2:4" x14ac:dyDescent="0.25">
      <c r="B33" s="24" t="s">
        <v>35</v>
      </c>
      <c r="C33" s="55" t="s">
        <v>7154</v>
      </c>
      <c r="D33" s="56"/>
    </row>
    <row r="34" spans="2:4" x14ac:dyDescent="0.25">
      <c r="B34" s="24" t="s">
        <v>38</v>
      </c>
      <c r="C34" s="55" t="s">
        <v>7154</v>
      </c>
      <c r="D34" s="56"/>
    </row>
    <row r="35" spans="2:4" x14ac:dyDescent="0.25">
      <c r="B35" s="24" t="s">
        <v>44</v>
      </c>
      <c r="C35" s="55" t="s">
        <v>7154</v>
      </c>
      <c r="D35" s="56"/>
    </row>
    <row r="36" spans="2:4" x14ac:dyDescent="0.25">
      <c r="B36" s="24" t="s">
        <v>45</v>
      </c>
      <c r="C36" s="55" t="s">
        <v>7154</v>
      </c>
      <c r="D36" s="56"/>
    </row>
    <row r="37" spans="2:4" x14ac:dyDescent="0.25">
      <c r="B37" s="24" t="s">
        <v>47</v>
      </c>
      <c r="C37" s="55" t="s">
        <v>7154</v>
      </c>
      <c r="D37" s="56"/>
    </row>
    <row r="38" spans="2:4" x14ac:dyDescent="0.25">
      <c r="B38" s="24" t="s">
        <v>358</v>
      </c>
      <c r="C38" s="55">
        <v>19</v>
      </c>
      <c r="D38" s="56"/>
    </row>
    <row r="39" spans="2:4" x14ac:dyDescent="0.25">
      <c r="B39" s="24" t="s">
        <v>7157</v>
      </c>
      <c r="C39" s="55" t="s">
        <v>7154</v>
      </c>
      <c r="D39" s="56"/>
    </row>
    <row r="40" spans="2:4" x14ac:dyDescent="0.25">
      <c r="B40" s="17" t="s">
        <v>3</v>
      </c>
      <c r="C40" s="19">
        <v>10983</v>
      </c>
      <c r="D40" s="19"/>
    </row>
  </sheetData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scale="96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S132"/>
  <sheetViews>
    <sheetView showGridLines="0" showRowColHeaders="0" workbookViewId="0">
      <selection activeCell="R13" sqref="R13"/>
    </sheetView>
  </sheetViews>
  <sheetFormatPr defaultRowHeight="15" x14ac:dyDescent="0.25"/>
  <cols>
    <col min="1" max="1" width="5.42578125" customWidth="1"/>
    <col min="2" max="2" width="17.42578125" customWidth="1"/>
    <col min="3" max="4" width="10.42578125" customWidth="1"/>
  </cols>
  <sheetData>
    <row r="1" spans="1:16" ht="18.75" x14ac:dyDescent="0.3">
      <c r="B1" s="170" t="s">
        <v>7144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68"/>
    </row>
    <row r="2" spans="1:16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6" ht="6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6" ht="15.75" customHeight="1" x14ac:dyDescent="0.3">
      <c r="A4" s="69"/>
      <c r="B4" s="172" t="s">
        <v>173</v>
      </c>
      <c r="C4" s="172"/>
      <c r="D4" s="172"/>
      <c r="E4" s="69"/>
      <c r="F4" s="69"/>
      <c r="G4" s="69"/>
      <c r="H4" s="69"/>
      <c r="I4" s="69"/>
      <c r="J4" s="69"/>
    </row>
    <row r="5" spans="1:16" ht="9" customHeight="1" x14ac:dyDescent="0.25"/>
    <row r="6" spans="1:16" x14ac:dyDescent="0.25">
      <c r="B6" s="73" t="s">
        <v>142</v>
      </c>
      <c r="C6" s="74" t="s">
        <v>145</v>
      </c>
      <c r="D6" s="74" t="s">
        <v>144</v>
      </c>
    </row>
    <row r="7" spans="1:16" x14ac:dyDescent="0.25">
      <c r="B7" s="5" t="s">
        <v>48</v>
      </c>
      <c r="C7" s="59">
        <v>1486</v>
      </c>
      <c r="D7" s="60">
        <v>13.530000910498041</v>
      </c>
    </row>
    <row r="8" spans="1:16" x14ac:dyDescent="0.25">
      <c r="B8" s="2" t="s">
        <v>52</v>
      </c>
      <c r="C8" s="25">
        <v>639</v>
      </c>
      <c r="D8" s="26">
        <v>5.8180824911226443</v>
      </c>
    </row>
    <row r="9" spans="1:16" x14ac:dyDescent="0.25">
      <c r="B9" s="2" t="s">
        <v>51</v>
      </c>
      <c r="C9" s="25">
        <v>496</v>
      </c>
      <c r="D9" s="26">
        <v>4.5160702904488756</v>
      </c>
    </row>
    <row r="10" spans="1:16" x14ac:dyDescent="0.25">
      <c r="B10" s="2" t="s">
        <v>49</v>
      </c>
      <c r="C10" s="25">
        <v>424</v>
      </c>
      <c r="D10" s="26">
        <v>3.8605116998998454</v>
      </c>
    </row>
    <row r="11" spans="1:16" x14ac:dyDescent="0.25">
      <c r="B11" s="2" t="s">
        <v>53</v>
      </c>
      <c r="C11" s="25">
        <v>407</v>
      </c>
      <c r="D11" s="26">
        <v>3.7057270326868799</v>
      </c>
    </row>
    <row r="12" spans="1:16" x14ac:dyDescent="0.25">
      <c r="B12" s="2" t="s">
        <v>57</v>
      </c>
      <c r="C12" s="25">
        <v>374</v>
      </c>
      <c r="D12" s="26">
        <v>3.4052626786852405</v>
      </c>
    </row>
    <row r="13" spans="1:16" x14ac:dyDescent="0.25">
      <c r="B13" s="2" t="s">
        <v>50</v>
      </c>
      <c r="C13" s="25">
        <v>341</v>
      </c>
      <c r="D13" s="26">
        <v>3.104798324683602</v>
      </c>
    </row>
    <row r="14" spans="1:16" x14ac:dyDescent="0.25">
      <c r="B14" s="2" t="s">
        <v>56</v>
      </c>
      <c r="C14" s="25">
        <v>306</v>
      </c>
      <c r="D14" s="26">
        <v>2.7861240098333786</v>
      </c>
    </row>
    <row r="15" spans="1:16" x14ac:dyDescent="0.25">
      <c r="B15" s="2" t="s">
        <v>55</v>
      </c>
      <c r="C15" s="25">
        <v>285</v>
      </c>
      <c r="D15" s="26">
        <v>2.5949194209232451</v>
      </c>
    </row>
    <row r="16" spans="1:16" x14ac:dyDescent="0.25">
      <c r="B16" s="2" t="s">
        <v>62</v>
      </c>
      <c r="C16" s="25">
        <v>279</v>
      </c>
      <c r="D16" s="26">
        <v>2.5402895383774924</v>
      </c>
    </row>
    <row r="17" spans="2:19" x14ac:dyDescent="0.25">
      <c r="B17" s="2" t="s">
        <v>58</v>
      </c>
      <c r="C17" s="25">
        <v>269</v>
      </c>
      <c r="D17" s="26">
        <v>2.4492397341345713</v>
      </c>
    </row>
    <row r="18" spans="2:19" x14ac:dyDescent="0.25">
      <c r="B18" s="2" t="s">
        <v>66</v>
      </c>
      <c r="C18" s="25">
        <v>251</v>
      </c>
      <c r="D18" s="26">
        <v>2.285350086497314</v>
      </c>
    </row>
    <row r="19" spans="2:19" x14ac:dyDescent="0.25">
      <c r="B19" s="2" t="s">
        <v>60</v>
      </c>
      <c r="C19" s="25">
        <v>236</v>
      </c>
      <c r="D19" s="26">
        <v>2.1487753801329328</v>
      </c>
    </row>
    <row r="20" spans="2:19" x14ac:dyDescent="0.25">
      <c r="B20" s="2" t="s">
        <v>64</v>
      </c>
      <c r="C20" s="25">
        <v>231</v>
      </c>
      <c r="D20" s="26">
        <v>2.1032504780114722</v>
      </c>
    </row>
    <row r="21" spans="2:19" x14ac:dyDescent="0.25">
      <c r="B21" s="2" t="s">
        <v>63</v>
      </c>
      <c r="C21" s="25">
        <v>210</v>
      </c>
      <c r="D21" s="26">
        <v>1.9120458891013385</v>
      </c>
    </row>
    <row r="22" spans="2:19" x14ac:dyDescent="0.25">
      <c r="B22" s="2" t="s">
        <v>59</v>
      </c>
      <c r="C22" s="25">
        <v>209</v>
      </c>
      <c r="D22" s="26">
        <v>1.9029409086770463</v>
      </c>
    </row>
    <row r="23" spans="2:19" x14ac:dyDescent="0.25">
      <c r="B23" s="2" t="s">
        <v>54</v>
      </c>
      <c r="C23" s="25">
        <v>169</v>
      </c>
      <c r="D23" s="26">
        <v>1.5387416917053629</v>
      </c>
    </row>
    <row r="24" spans="2:19" x14ac:dyDescent="0.25">
      <c r="B24" s="2" t="s">
        <v>61</v>
      </c>
      <c r="C24" s="25">
        <v>163</v>
      </c>
      <c r="D24" s="26">
        <v>1.4841118091596102</v>
      </c>
    </row>
    <row r="25" spans="2:19" x14ac:dyDescent="0.25">
      <c r="B25" s="2" t="s">
        <v>79</v>
      </c>
      <c r="C25" s="25">
        <v>144</v>
      </c>
      <c r="D25" s="26">
        <v>1.3111171810980606</v>
      </c>
    </row>
    <row r="26" spans="2:19" x14ac:dyDescent="0.25">
      <c r="B26" s="2" t="s">
        <v>69</v>
      </c>
      <c r="C26" s="25">
        <v>136</v>
      </c>
      <c r="D26" s="26">
        <v>1.2382773377037239</v>
      </c>
      <c r="S26" s="1"/>
    </row>
    <row r="27" spans="2:19" x14ac:dyDescent="0.25">
      <c r="B27" s="2" t="s">
        <v>68</v>
      </c>
      <c r="C27" s="25">
        <v>129</v>
      </c>
      <c r="D27" s="26">
        <v>1.1745424747336795</v>
      </c>
    </row>
    <row r="28" spans="2:19" x14ac:dyDescent="0.25">
      <c r="B28" s="2" t="s">
        <v>70</v>
      </c>
      <c r="C28" s="25">
        <v>119</v>
      </c>
      <c r="D28" s="26">
        <v>1.0834926704907584</v>
      </c>
    </row>
    <row r="29" spans="2:19" x14ac:dyDescent="0.25">
      <c r="B29" s="2" t="s">
        <v>88</v>
      </c>
      <c r="C29" s="25">
        <v>114</v>
      </c>
      <c r="D29" s="26">
        <v>1.0379677683692978</v>
      </c>
    </row>
    <row r="30" spans="2:19" x14ac:dyDescent="0.25">
      <c r="B30" s="2" t="s">
        <v>65</v>
      </c>
      <c r="C30" s="25">
        <v>113</v>
      </c>
      <c r="D30" s="26">
        <v>1.0288627879450059</v>
      </c>
    </row>
    <row r="31" spans="2:19" x14ac:dyDescent="0.25">
      <c r="B31" s="2" t="s">
        <v>73</v>
      </c>
      <c r="C31" s="25">
        <v>109</v>
      </c>
      <c r="D31" s="26">
        <v>0.99244286624783751</v>
      </c>
    </row>
    <row r="32" spans="2:19" x14ac:dyDescent="0.25">
      <c r="B32" s="2" t="s">
        <v>67</v>
      </c>
      <c r="C32" s="25">
        <v>100</v>
      </c>
      <c r="D32" s="26">
        <v>0.91049804242920884</v>
      </c>
    </row>
    <row r="33" spans="2:4" x14ac:dyDescent="0.25">
      <c r="B33" s="2" t="s">
        <v>78</v>
      </c>
      <c r="C33" s="25">
        <v>97</v>
      </c>
      <c r="D33" s="26">
        <v>0.88318310115633247</v>
      </c>
    </row>
    <row r="34" spans="2:4" x14ac:dyDescent="0.25">
      <c r="B34" s="2" t="s">
        <v>80</v>
      </c>
      <c r="C34" s="25">
        <v>91</v>
      </c>
      <c r="D34" s="26">
        <v>0.82855321861057996</v>
      </c>
    </row>
    <row r="35" spans="2:4" x14ac:dyDescent="0.25">
      <c r="B35" s="2" t="s">
        <v>94</v>
      </c>
      <c r="C35" s="25">
        <v>84</v>
      </c>
      <c r="D35" s="26">
        <v>0.76481835564053535</v>
      </c>
    </row>
    <row r="36" spans="2:4" x14ac:dyDescent="0.25">
      <c r="B36" s="2" t="s">
        <v>75</v>
      </c>
      <c r="C36" s="25">
        <v>73</v>
      </c>
      <c r="D36" s="26">
        <v>0.6646635709733224</v>
      </c>
    </row>
    <row r="37" spans="2:4" x14ac:dyDescent="0.25">
      <c r="B37" s="2" t="s">
        <v>72</v>
      </c>
      <c r="C37" s="25">
        <v>72</v>
      </c>
      <c r="D37" s="26">
        <v>0.65555859054903032</v>
      </c>
    </row>
    <row r="38" spans="2:4" x14ac:dyDescent="0.25">
      <c r="B38" s="2" t="s">
        <v>98</v>
      </c>
      <c r="C38" s="25">
        <v>69</v>
      </c>
      <c r="D38" s="26">
        <v>0.62824364927615406</v>
      </c>
    </row>
    <row r="39" spans="2:4" x14ac:dyDescent="0.25">
      <c r="B39" s="2" t="s">
        <v>74</v>
      </c>
      <c r="C39" s="25">
        <v>60</v>
      </c>
      <c r="D39" s="26">
        <v>0.54629882545752528</v>
      </c>
    </row>
    <row r="40" spans="2:4" x14ac:dyDescent="0.25">
      <c r="B40" s="2" t="s">
        <v>71</v>
      </c>
      <c r="C40" s="25">
        <v>59</v>
      </c>
      <c r="D40" s="26">
        <v>0.5371938450332332</v>
      </c>
    </row>
    <row r="41" spans="2:4" x14ac:dyDescent="0.25">
      <c r="B41" s="2" t="s">
        <v>82</v>
      </c>
      <c r="C41" s="25">
        <v>56</v>
      </c>
      <c r="D41" s="26">
        <v>0.50987890376035694</v>
      </c>
    </row>
    <row r="42" spans="2:4" x14ac:dyDescent="0.25">
      <c r="B42" s="2" t="s">
        <v>123</v>
      </c>
      <c r="C42" s="25">
        <v>55</v>
      </c>
      <c r="D42" s="26">
        <v>0.50077392333606485</v>
      </c>
    </row>
    <row r="43" spans="2:4" x14ac:dyDescent="0.25">
      <c r="B43" s="2" t="s">
        <v>86</v>
      </c>
      <c r="C43" s="25">
        <v>55</v>
      </c>
      <c r="D43" s="26">
        <v>0.50077392333606485</v>
      </c>
    </row>
    <row r="44" spans="2:4" x14ac:dyDescent="0.25">
      <c r="B44" s="2" t="s">
        <v>99</v>
      </c>
      <c r="C44" s="25">
        <v>50</v>
      </c>
      <c r="D44" s="26">
        <v>0.45524902121460442</v>
      </c>
    </row>
    <row r="45" spans="2:4" x14ac:dyDescent="0.25">
      <c r="B45" s="2" t="s">
        <v>92</v>
      </c>
      <c r="C45" s="25">
        <v>49</v>
      </c>
      <c r="D45" s="26">
        <v>0.44614404079031234</v>
      </c>
    </row>
    <row r="46" spans="2:4" x14ac:dyDescent="0.25">
      <c r="B46" s="2" t="s">
        <v>135</v>
      </c>
      <c r="C46" s="25">
        <v>48</v>
      </c>
      <c r="D46" s="26">
        <v>0.43703906036602019</v>
      </c>
    </row>
    <row r="47" spans="2:4" x14ac:dyDescent="0.25">
      <c r="B47" s="2" t="s">
        <v>107</v>
      </c>
      <c r="C47" s="25">
        <v>45</v>
      </c>
      <c r="D47" s="26">
        <v>0.40972411909314399</v>
      </c>
    </row>
    <row r="48" spans="2:4" x14ac:dyDescent="0.25">
      <c r="B48" s="2" t="s">
        <v>81</v>
      </c>
      <c r="C48" s="25">
        <v>44</v>
      </c>
      <c r="D48" s="26">
        <v>0.4006191386688519</v>
      </c>
    </row>
    <row r="49" spans="2:4" x14ac:dyDescent="0.25">
      <c r="B49" s="2" t="s">
        <v>100</v>
      </c>
      <c r="C49" s="25">
        <v>43</v>
      </c>
      <c r="D49" s="26">
        <v>0.39151415824455976</v>
      </c>
    </row>
    <row r="50" spans="2:4" x14ac:dyDescent="0.25">
      <c r="B50" s="2" t="s">
        <v>121</v>
      </c>
      <c r="C50" s="25">
        <v>40</v>
      </c>
      <c r="D50" s="26">
        <v>0.3641992169716835</v>
      </c>
    </row>
    <row r="51" spans="2:4" x14ac:dyDescent="0.25">
      <c r="B51" s="2" t="s">
        <v>93</v>
      </c>
      <c r="C51" s="25">
        <v>39</v>
      </c>
      <c r="D51" s="26">
        <v>0.35509423654739142</v>
      </c>
    </row>
    <row r="52" spans="2:4" x14ac:dyDescent="0.25">
      <c r="B52" s="2" t="s">
        <v>89</v>
      </c>
      <c r="C52" s="25">
        <v>39</v>
      </c>
      <c r="D52" s="26">
        <v>0.35509423654739142</v>
      </c>
    </row>
    <row r="53" spans="2:4" x14ac:dyDescent="0.25">
      <c r="B53" s="2" t="s">
        <v>85</v>
      </c>
      <c r="C53" s="25">
        <v>38</v>
      </c>
      <c r="D53" s="26">
        <v>0.34598925612309933</v>
      </c>
    </row>
    <row r="54" spans="2:4" x14ac:dyDescent="0.25">
      <c r="B54" s="2" t="s">
        <v>279</v>
      </c>
      <c r="C54" s="25">
        <v>37</v>
      </c>
      <c r="D54" s="26">
        <v>0.33688427569880725</v>
      </c>
    </row>
    <row r="55" spans="2:4" x14ac:dyDescent="0.25">
      <c r="B55" s="2" t="s">
        <v>77</v>
      </c>
      <c r="C55" s="25">
        <v>37</v>
      </c>
      <c r="D55" s="26">
        <v>0.33688427569880725</v>
      </c>
    </row>
    <row r="56" spans="2:4" x14ac:dyDescent="0.25">
      <c r="B56" s="2" t="s">
        <v>96</v>
      </c>
      <c r="C56" s="25">
        <v>34</v>
      </c>
      <c r="D56" s="26">
        <v>0.30956933442593099</v>
      </c>
    </row>
    <row r="57" spans="2:4" x14ac:dyDescent="0.25">
      <c r="B57" s="2" t="s">
        <v>91</v>
      </c>
      <c r="C57" s="25">
        <v>31</v>
      </c>
      <c r="D57" s="26">
        <v>0.28225439315305473</v>
      </c>
    </row>
    <row r="58" spans="2:4" x14ac:dyDescent="0.25">
      <c r="B58" s="2" t="s">
        <v>104</v>
      </c>
      <c r="C58" s="25">
        <v>30</v>
      </c>
      <c r="D58" s="26">
        <v>0.27314941272876264</v>
      </c>
    </row>
    <row r="59" spans="2:4" x14ac:dyDescent="0.25">
      <c r="B59" s="2" t="s">
        <v>84</v>
      </c>
      <c r="C59" s="25">
        <v>29</v>
      </c>
      <c r="D59" s="26">
        <v>0.26404443230447056</v>
      </c>
    </row>
    <row r="60" spans="2:4" x14ac:dyDescent="0.25">
      <c r="B60" s="2" t="s">
        <v>1586</v>
      </c>
      <c r="C60" s="25">
        <v>28</v>
      </c>
      <c r="D60" s="26">
        <v>0.25493945188017847</v>
      </c>
    </row>
    <row r="61" spans="2:4" x14ac:dyDescent="0.25">
      <c r="B61" s="2" t="s">
        <v>103</v>
      </c>
      <c r="C61" s="25">
        <v>28</v>
      </c>
      <c r="D61" s="26">
        <v>0.25493945188017847</v>
      </c>
    </row>
    <row r="62" spans="2:4" x14ac:dyDescent="0.25">
      <c r="B62" s="2" t="s">
        <v>119</v>
      </c>
      <c r="C62" s="25">
        <v>28</v>
      </c>
      <c r="D62" s="26">
        <v>0.25493945188017847</v>
      </c>
    </row>
    <row r="63" spans="2:4" x14ac:dyDescent="0.25">
      <c r="B63" s="2" t="s">
        <v>83</v>
      </c>
      <c r="C63" s="25">
        <v>28</v>
      </c>
      <c r="D63" s="26">
        <v>0.25493945188017847</v>
      </c>
    </row>
    <row r="64" spans="2:4" x14ac:dyDescent="0.25">
      <c r="B64" s="2" t="s">
        <v>110</v>
      </c>
      <c r="C64" s="25">
        <v>27</v>
      </c>
      <c r="D64" s="26">
        <v>0.24583447145588638</v>
      </c>
    </row>
    <row r="65" spans="2:4" x14ac:dyDescent="0.25">
      <c r="B65" s="2" t="s">
        <v>133</v>
      </c>
      <c r="C65" s="25">
        <v>27</v>
      </c>
      <c r="D65" s="26">
        <v>0.24583447145588638</v>
      </c>
    </row>
    <row r="66" spans="2:4" x14ac:dyDescent="0.25">
      <c r="B66" s="2" t="s">
        <v>7140</v>
      </c>
      <c r="C66" s="25">
        <v>27</v>
      </c>
      <c r="D66" s="26">
        <v>0.24583447145588638</v>
      </c>
    </row>
    <row r="67" spans="2:4" x14ac:dyDescent="0.25">
      <c r="B67" s="2" t="s">
        <v>114</v>
      </c>
      <c r="C67" s="25">
        <v>27</v>
      </c>
      <c r="D67" s="26">
        <v>0.24583447145588638</v>
      </c>
    </row>
    <row r="68" spans="2:4" x14ac:dyDescent="0.25">
      <c r="B68" s="2" t="s">
        <v>7141</v>
      </c>
      <c r="C68" s="25">
        <v>27</v>
      </c>
      <c r="D68" s="26">
        <v>0.24583447145588638</v>
      </c>
    </row>
    <row r="69" spans="2:4" x14ac:dyDescent="0.25">
      <c r="B69" s="2" t="s">
        <v>282</v>
      </c>
      <c r="C69" s="25">
        <v>26</v>
      </c>
      <c r="D69" s="26">
        <v>0.23672949103159427</v>
      </c>
    </row>
    <row r="70" spans="2:4" x14ac:dyDescent="0.25">
      <c r="B70" s="2" t="s">
        <v>102</v>
      </c>
      <c r="C70" s="25">
        <v>25</v>
      </c>
      <c r="D70" s="26">
        <v>0.22762451060730221</v>
      </c>
    </row>
    <row r="71" spans="2:4" x14ac:dyDescent="0.25">
      <c r="B71" s="2" t="s">
        <v>134</v>
      </c>
      <c r="C71" s="25">
        <v>25</v>
      </c>
      <c r="D71" s="26">
        <v>0.22762451060730221</v>
      </c>
    </row>
    <row r="72" spans="2:4" x14ac:dyDescent="0.25">
      <c r="B72" s="2" t="s">
        <v>95</v>
      </c>
      <c r="C72" s="25">
        <v>25</v>
      </c>
      <c r="D72" s="26">
        <v>0.22762451060730221</v>
      </c>
    </row>
    <row r="73" spans="2:4" x14ac:dyDescent="0.25">
      <c r="B73" s="2" t="s">
        <v>5826</v>
      </c>
      <c r="C73" s="25">
        <v>25</v>
      </c>
      <c r="D73" s="26">
        <v>0.22762451060730221</v>
      </c>
    </row>
    <row r="74" spans="2:4" x14ac:dyDescent="0.25">
      <c r="B74" s="2" t="s">
        <v>132</v>
      </c>
      <c r="C74" s="25">
        <v>24</v>
      </c>
      <c r="D74" s="26">
        <v>0.2185195301830101</v>
      </c>
    </row>
    <row r="75" spans="2:4" x14ac:dyDescent="0.25">
      <c r="B75" s="2" t="s">
        <v>138</v>
      </c>
      <c r="C75" s="25">
        <v>24</v>
      </c>
      <c r="D75" s="26">
        <v>0.2185195301830101</v>
      </c>
    </row>
    <row r="76" spans="2:4" x14ac:dyDescent="0.25">
      <c r="B76" s="2" t="s">
        <v>286</v>
      </c>
      <c r="C76" s="25">
        <v>24</v>
      </c>
      <c r="D76" s="26">
        <v>0.2185195301830101</v>
      </c>
    </row>
    <row r="77" spans="2:4" x14ac:dyDescent="0.25">
      <c r="B77" s="2" t="s">
        <v>108</v>
      </c>
      <c r="C77" s="25">
        <v>23</v>
      </c>
      <c r="D77" s="26">
        <v>0.20941454975871801</v>
      </c>
    </row>
    <row r="78" spans="2:4" x14ac:dyDescent="0.25">
      <c r="B78" s="2" t="s">
        <v>433</v>
      </c>
      <c r="C78" s="25">
        <v>22</v>
      </c>
      <c r="D78" s="26">
        <v>0.20030956933442595</v>
      </c>
    </row>
    <row r="79" spans="2:4" x14ac:dyDescent="0.25">
      <c r="B79" s="2" t="s">
        <v>106</v>
      </c>
      <c r="C79" s="25">
        <v>22</v>
      </c>
      <c r="D79" s="26">
        <v>0.20030956933442595</v>
      </c>
    </row>
    <row r="80" spans="2:4" x14ac:dyDescent="0.25">
      <c r="B80" s="2" t="s">
        <v>101</v>
      </c>
      <c r="C80" s="25">
        <v>22</v>
      </c>
      <c r="D80" s="26">
        <v>0.20030956933442595</v>
      </c>
    </row>
    <row r="81" spans="2:4" x14ac:dyDescent="0.25">
      <c r="B81" s="2" t="s">
        <v>97</v>
      </c>
      <c r="C81" s="25">
        <v>20</v>
      </c>
      <c r="D81" s="26">
        <v>0.18209960848584175</v>
      </c>
    </row>
    <row r="82" spans="2:4" x14ac:dyDescent="0.25">
      <c r="B82" s="2" t="s">
        <v>278</v>
      </c>
      <c r="C82" s="25">
        <v>20</v>
      </c>
      <c r="D82" s="26">
        <v>0.18209960848584175</v>
      </c>
    </row>
    <row r="83" spans="2:4" x14ac:dyDescent="0.25">
      <c r="B83" s="2" t="s">
        <v>118</v>
      </c>
      <c r="C83" s="25">
        <v>19</v>
      </c>
      <c r="D83" s="26">
        <v>0.17299462806154967</v>
      </c>
    </row>
    <row r="84" spans="2:4" x14ac:dyDescent="0.25">
      <c r="B84" s="2" t="s">
        <v>76</v>
      </c>
      <c r="C84" s="25">
        <v>19</v>
      </c>
      <c r="D84" s="26">
        <v>0.17299462806154967</v>
      </c>
    </row>
    <row r="85" spans="2:4" x14ac:dyDescent="0.25">
      <c r="B85" s="2" t="s">
        <v>113</v>
      </c>
      <c r="C85" s="25">
        <v>18</v>
      </c>
      <c r="D85" s="26">
        <v>0.16388964763725758</v>
      </c>
    </row>
    <row r="86" spans="2:4" x14ac:dyDescent="0.25">
      <c r="B86" s="2" t="s">
        <v>4362</v>
      </c>
      <c r="C86" s="25">
        <v>18</v>
      </c>
      <c r="D86" s="26">
        <v>0.16388964763725758</v>
      </c>
    </row>
    <row r="87" spans="2:4" x14ac:dyDescent="0.25">
      <c r="B87" s="2" t="s">
        <v>1726</v>
      </c>
      <c r="C87" s="25">
        <v>17</v>
      </c>
      <c r="D87" s="26">
        <v>0.15478466721296549</v>
      </c>
    </row>
    <row r="88" spans="2:4" x14ac:dyDescent="0.25">
      <c r="B88" s="2" t="s">
        <v>5007</v>
      </c>
      <c r="C88" s="25">
        <v>16</v>
      </c>
      <c r="D88" s="26">
        <v>0.14567968678867341</v>
      </c>
    </row>
    <row r="89" spans="2:4" x14ac:dyDescent="0.25">
      <c r="B89" s="2" t="s">
        <v>5561</v>
      </c>
      <c r="C89" s="25">
        <v>16</v>
      </c>
      <c r="D89" s="26">
        <v>0.14567968678867341</v>
      </c>
    </row>
    <row r="90" spans="2:4" x14ac:dyDescent="0.25">
      <c r="B90" s="2" t="s">
        <v>5601</v>
      </c>
      <c r="C90" s="25">
        <v>16</v>
      </c>
      <c r="D90" s="26">
        <v>0.14567968678867341</v>
      </c>
    </row>
    <row r="91" spans="2:4" x14ac:dyDescent="0.25">
      <c r="B91" s="2" t="s">
        <v>6741</v>
      </c>
      <c r="C91" s="25">
        <v>16</v>
      </c>
      <c r="D91" s="26">
        <v>0.14567968678867341</v>
      </c>
    </row>
    <row r="92" spans="2:4" x14ac:dyDescent="0.25">
      <c r="B92" s="2" t="s">
        <v>112</v>
      </c>
      <c r="C92" s="25">
        <v>16</v>
      </c>
      <c r="D92" s="26">
        <v>0.14567968678867341</v>
      </c>
    </row>
    <row r="93" spans="2:4" x14ac:dyDescent="0.25">
      <c r="B93" s="2" t="s">
        <v>124</v>
      </c>
      <c r="C93" s="25">
        <v>15</v>
      </c>
      <c r="D93" s="26">
        <v>0.13657470636438132</v>
      </c>
    </row>
    <row r="94" spans="2:4" x14ac:dyDescent="0.25">
      <c r="B94" s="2" t="s">
        <v>3273</v>
      </c>
      <c r="C94" s="25">
        <v>15</v>
      </c>
      <c r="D94" s="26">
        <v>0.13657470636438132</v>
      </c>
    </row>
    <row r="95" spans="2:4" x14ac:dyDescent="0.25">
      <c r="B95" s="2" t="s">
        <v>363</v>
      </c>
      <c r="C95" s="25">
        <v>14</v>
      </c>
      <c r="D95" s="26">
        <v>0.12746972594008923</v>
      </c>
    </row>
    <row r="96" spans="2:4" x14ac:dyDescent="0.25">
      <c r="B96" s="2" t="s">
        <v>120</v>
      </c>
      <c r="C96" s="25">
        <v>13</v>
      </c>
      <c r="D96" s="26">
        <v>0.11836474551579713</v>
      </c>
    </row>
    <row r="97" spans="2:4" x14ac:dyDescent="0.25">
      <c r="B97" s="2" t="s">
        <v>1251</v>
      </c>
      <c r="C97" s="25">
        <v>13</v>
      </c>
      <c r="D97" s="26">
        <v>0.11836474551579713</v>
      </c>
    </row>
    <row r="98" spans="2:4" x14ac:dyDescent="0.25">
      <c r="B98" s="2" t="s">
        <v>128</v>
      </c>
      <c r="C98" s="25">
        <v>13</v>
      </c>
      <c r="D98" s="26">
        <v>0.11836474551579713</v>
      </c>
    </row>
    <row r="99" spans="2:4" x14ac:dyDescent="0.25">
      <c r="B99" s="2" t="s">
        <v>284</v>
      </c>
      <c r="C99" s="25">
        <v>13</v>
      </c>
      <c r="D99" s="26">
        <v>0.11836474551579713</v>
      </c>
    </row>
    <row r="100" spans="2:4" x14ac:dyDescent="0.25">
      <c r="B100" s="2" t="s">
        <v>2356</v>
      </c>
      <c r="C100" s="25">
        <v>13</v>
      </c>
      <c r="D100" s="26">
        <v>0.11836474551579713</v>
      </c>
    </row>
    <row r="101" spans="2:4" x14ac:dyDescent="0.25">
      <c r="B101" s="2" t="s">
        <v>7138</v>
      </c>
      <c r="C101" s="25">
        <v>13</v>
      </c>
      <c r="D101" s="26">
        <v>0.11836474551579713</v>
      </c>
    </row>
    <row r="102" spans="2:4" x14ac:dyDescent="0.25">
      <c r="B102" s="2" t="s">
        <v>152</v>
      </c>
      <c r="C102" s="25">
        <v>13</v>
      </c>
      <c r="D102" s="26">
        <v>0.11836474551579713</v>
      </c>
    </row>
    <row r="103" spans="2:4" x14ac:dyDescent="0.25">
      <c r="B103" s="2" t="s">
        <v>280</v>
      </c>
      <c r="C103" s="25">
        <v>13</v>
      </c>
      <c r="D103" s="26">
        <v>0.11836474551579713</v>
      </c>
    </row>
    <row r="104" spans="2:4" x14ac:dyDescent="0.25">
      <c r="B104" s="2" t="s">
        <v>6855</v>
      </c>
      <c r="C104" s="25">
        <v>13</v>
      </c>
      <c r="D104" s="26">
        <v>0.11836474551579713</v>
      </c>
    </row>
    <row r="105" spans="2:4" x14ac:dyDescent="0.25">
      <c r="B105" s="2" t="s">
        <v>117</v>
      </c>
      <c r="C105" s="25">
        <v>12</v>
      </c>
      <c r="D105" s="26">
        <v>0.10925976509150505</v>
      </c>
    </row>
    <row r="106" spans="2:4" x14ac:dyDescent="0.25">
      <c r="B106" s="2" t="s">
        <v>359</v>
      </c>
      <c r="C106" s="25">
        <v>12</v>
      </c>
      <c r="D106" s="26">
        <v>0.10925976509150505</v>
      </c>
    </row>
    <row r="107" spans="2:4" x14ac:dyDescent="0.25">
      <c r="B107" s="2" t="s">
        <v>2252</v>
      </c>
      <c r="C107" s="25">
        <v>12</v>
      </c>
      <c r="D107" s="26">
        <v>0.10925976509150505</v>
      </c>
    </row>
    <row r="108" spans="2:4" x14ac:dyDescent="0.25">
      <c r="B108" s="2" t="s">
        <v>360</v>
      </c>
      <c r="C108" s="25">
        <v>12</v>
      </c>
      <c r="D108" s="26">
        <v>0.10925976509150505</v>
      </c>
    </row>
    <row r="109" spans="2:4" x14ac:dyDescent="0.25">
      <c r="B109" s="2" t="s">
        <v>3138</v>
      </c>
      <c r="C109" s="25">
        <v>12</v>
      </c>
      <c r="D109" s="26">
        <v>0.10925976509150505</v>
      </c>
    </row>
    <row r="110" spans="2:4" x14ac:dyDescent="0.25">
      <c r="B110" s="2" t="s">
        <v>3232</v>
      </c>
      <c r="C110" s="25">
        <v>12</v>
      </c>
      <c r="D110" s="26">
        <v>0.10925976509150505</v>
      </c>
    </row>
    <row r="111" spans="2:4" x14ac:dyDescent="0.25">
      <c r="B111" s="2" t="s">
        <v>7139</v>
      </c>
      <c r="C111" s="25">
        <v>12</v>
      </c>
      <c r="D111" s="26">
        <v>0.10925976509150505</v>
      </c>
    </row>
    <row r="112" spans="2:4" x14ac:dyDescent="0.25">
      <c r="B112" s="2" t="s">
        <v>4130</v>
      </c>
      <c r="C112" s="25">
        <v>12</v>
      </c>
      <c r="D112" s="26">
        <v>0.10925976509150505</v>
      </c>
    </row>
    <row r="113" spans="2:4" x14ac:dyDescent="0.25">
      <c r="B113" s="2" t="s">
        <v>115</v>
      </c>
      <c r="C113" s="25">
        <v>12</v>
      </c>
      <c r="D113" s="26">
        <v>0.10925976509150505</v>
      </c>
    </row>
    <row r="114" spans="2:4" x14ac:dyDescent="0.25">
      <c r="B114" s="2" t="s">
        <v>283</v>
      </c>
      <c r="C114" s="25">
        <v>12</v>
      </c>
      <c r="D114" s="26">
        <v>0.10925976509150505</v>
      </c>
    </row>
    <row r="115" spans="2:4" x14ac:dyDescent="0.25">
      <c r="B115" s="2" t="s">
        <v>764</v>
      </c>
      <c r="C115" s="25">
        <v>11</v>
      </c>
      <c r="D115" s="26">
        <v>0.10015478466721298</v>
      </c>
    </row>
    <row r="116" spans="2:4" x14ac:dyDescent="0.25">
      <c r="B116" s="2" t="s">
        <v>952</v>
      </c>
      <c r="C116" s="25">
        <v>11</v>
      </c>
      <c r="D116" s="26">
        <v>0.10015478466721298</v>
      </c>
    </row>
    <row r="117" spans="2:4" x14ac:dyDescent="0.25">
      <c r="B117" s="2" t="s">
        <v>127</v>
      </c>
      <c r="C117" s="25">
        <v>11</v>
      </c>
      <c r="D117" s="26">
        <v>0.10015478466721298</v>
      </c>
    </row>
    <row r="118" spans="2:4" x14ac:dyDescent="0.25">
      <c r="B118" s="2" t="s">
        <v>136</v>
      </c>
      <c r="C118" s="25">
        <v>11</v>
      </c>
      <c r="D118" s="26">
        <v>0.10015478466721298</v>
      </c>
    </row>
    <row r="119" spans="2:4" x14ac:dyDescent="0.25">
      <c r="B119" s="2" t="s">
        <v>137</v>
      </c>
      <c r="C119" s="25">
        <v>11</v>
      </c>
      <c r="D119" s="26">
        <v>0.10015478466721298</v>
      </c>
    </row>
    <row r="120" spans="2:4" x14ac:dyDescent="0.25">
      <c r="B120" s="2" t="s">
        <v>116</v>
      </c>
      <c r="C120" s="25">
        <v>11</v>
      </c>
      <c r="D120" s="26">
        <v>0.10015478466721298</v>
      </c>
    </row>
    <row r="121" spans="2:4" x14ac:dyDescent="0.25">
      <c r="B121" s="2" t="s">
        <v>5060</v>
      </c>
      <c r="C121" s="25">
        <v>11</v>
      </c>
      <c r="D121" s="26">
        <v>0.10015478466721298</v>
      </c>
    </row>
    <row r="122" spans="2:4" x14ac:dyDescent="0.25">
      <c r="B122" s="2" t="s">
        <v>140</v>
      </c>
      <c r="C122" s="25">
        <v>11</v>
      </c>
      <c r="D122" s="26">
        <v>0.10015478466721298</v>
      </c>
    </row>
    <row r="123" spans="2:4" x14ac:dyDescent="0.25">
      <c r="B123" s="2" t="s">
        <v>426</v>
      </c>
      <c r="C123" s="25">
        <v>10</v>
      </c>
      <c r="D123" s="26">
        <v>9.1049804242920876E-2</v>
      </c>
    </row>
    <row r="124" spans="2:4" x14ac:dyDescent="0.25">
      <c r="B124" s="2" t="s">
        <v>1121</v>
      </c>
      <c r="C124" s="25">
        <v>10</v>
      </c>
      <c r="D124" s="26">
        <v>9.1049804242920876E-2</v>
      </c>
    </row>
    <row r="125" spans="2:4" x14ac:dyDescent="0.25">
      <c r="B125" s="2" t="s">
        <v>277</v>
      </c>
      <c r="C125" s="25">
        <v>10</v>
      </c>
      <c r="D125" s="26">
        <v>9.1049804242920876E-2</v>
      </c>
    </row>
    <row r="126" spans="2:4" x14ac:dyDescent="0.25">
      <c r="B126" s="2" t="s">
        <v>1766</v>
      </c>
      <c r="C126" s="25">
        <v>10</v>
      </c>
      <c r="D126" s="26">
        <v>9.1049804242920876E-2</v>
      </c>
    </row>
    <row r="127" spans="2:4" x14ac:dyDescent="0.25">
      <c r="B127" s="2" t="s">
        <v>4970</v>
      </c>
      <c r="C127" s="25">
        <v>10</v>
      </c>
      <c r="D127" s="26">
        <v>9.1049804242920876E-2</v>
      </c>
    </row>
    <row r="128" spans="2:4" x14ac:dyDescent="0.25">
      <c r="B128" s="2" t="s">
        <v>139</v>
      </c>
      <c r="C128" s="25">
        <v>10</v>
      </c>
      <c r="D128" s="26">
        <v>9.1049804242920876E-2</v>
      </c>
    </row>
    <row r="129" spans="2:4" x14ac:dyDescent="0.25">
      <c r="B129" s="2" t="s">
        <v>87</v>
      </c>
      <c r="C129" s="25">
        <v>3</v>
      </c>
      <c r="D129" s="26">
        <v>2.7314941272876262E-2</v>
      </c>
    </row>
    <row r="130" spans="2:4" x14ac:dyDescent="0.25">
      <c r="B130" s="2" t="s">
        <v>7142</v>
      </c>
      <c r="C130" s="25">
        <v>667</v>
      </c>
      <c r="D130" s="26">
        <v>6.0730219430028223</v>
      </c>
    </row>
    <row r="131" spans="2:4" x14ac:dyDescent="0.25">
      <c r="B131" s="17" t="s">
        <v>3</v>
      </c>
      <c r="C131" s="18">
        <v>10983</v>
      </c>
      <c r="D131" s="18">
        <v>100</v>
      </c>
    </row>
    <row r="132" spans="2:4" x14ac:dyDescent="0.25">
      <c r="B132" t="s">
        <v>7143</v>
      </c>
    </row>
  </sheetData>
  <mergeCells count="3">
    <mergeCell ref="B1:O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scale="68" fitToHeight="2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M35"/>
  <sheetViews>
    <sheetView showGridLines="0" showRowColHeaders="0" workbookViewId="0">
      <selection activeCell="R13" sqref="R13"/>
    </sheetView>
  </sheetViews>
  <sheetFormatPr defaultRowHeight="15" x14ac:dyDescent="0.25"/>
  <cols>
    <col min="2" max="2" width="17.42578125" customWidth="1"/>
    <col min="3" max="4" width="10.42578125" customWidth="1"/>
  </cols>
  <sheetData>
    <row r="1" spans="1:13" ht="18.75" x14ac:dyDescent="0.3">
      <c r="B1" s="170" t="s">
        <v>7159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6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3" ht="15.75" customHeight="1" x14ac:dyDescent="0.3">
      <c r="A4" s="69"/>
      <c r="B4" s="172" t="s">
        <v>172</v>
      </c>
      <c r="C4" s="172"/>
      <c r="D4" s="172"/>
      <c r="E4" s="69"/>
      <c r="F4" s="69"/>
      <c r="G4" s="69"/>
      <c r="H4" s="69"/>
      <c r="I4" s="69"/>
      <c r="J4" s="69"/>
    </row>
    <row r="5" spans="1:13" ht="9" customHeight="1" x14ac:dyDescent="0.25"/>
    <row r="6" spans="1:13" x14ac:dyDescent="0.25">
      <c r="B6" s="71" t="s">
        <v>146</v>
      </c>
      <c r="C6" s="72" t="s">
        <v>145</v>
      </c>
      <c r="D6" s="72" t="s">
        <v>144</v>
      </c>
    </row>
    <row r="7" spans="1:13" x14ac:dyDescent="0.25">
      <c r="B7" s="63" t="s">
        <v>287</v>
      </c>
      <c r="C7" s="59">
        <v>3054</v>
      </c>
      <c r="D7" s="60">
        <v>29.8592100117325</v>
      </c>
    </row>
    <row r="8" spans="1:13" x14ac:dyDescent="0.25">
      <c r="B8" s="24" t="s">
        <v>288</v>
      </c>
      <c r="C8" s="25">
        <v>1846</v>
      </c>
      <c r="D8" s="26">
        <v>18.04849432929214</v>
      </c>
    </row>
    <row r="9" spans="1:13" x14ac:dyDescent="0.25">
      <c r="B9" s="24" t="s">
        <v>290</v>
      </c>
      <c r="C9" s="25">
        <v>1125</v>
      </c>
      <c r="D9" s="26">
        <v>10.999217833398514</v>
      </c>
    </row>
    <row r="10" spans="1:13" x14ac:dyDescent="0.25">
      <c r="B10" s="24" t="s">
        <v>289</v>
      </c>
      <c r="C10" s="25">
        <v>974</v>
      </c>
      <c r="D10" s="26">
        <v>9.5228783730934694</v>
      </c>
    </row>
    <row r="11" spans="1:13" x14ac:dyDescent="0.25">
      <c r="B11" s="24" t="s">
        <v>291</v>
      </c>
      <c r="C11" s="25">
        <v>709</v>
      </c>
      <c r="D11" s="26">
        <v>6.9319515056707086</v>
      </c>
    </row>
    <row r="12" spans="1:13" x14ac:dyDescent="0.25">
      <c r="B12" s="24" t="s">
        <v>295</v>
      </c>
      <c r="C12" s="25">
        <v>353</v>
      </c>
      <c r="D12" s="26">
        <v>3.4513101290574895</v>
      </c>
    </row>
    <row r="13" spans="1:13" x14ac:dyDescent="0.25">
      <c r="B13" s="24" t="s">
        <v>292</v>
      </c>
      <c r="C13" s="25">
        <v>353</v>
      </c>
      <c r="D13" s="26">
        <v>3.4513101290574895</v>
      </c>
    </row>
    <row r="14" spans="1:13" x14ac:dyDescent="0.25">
      <c r="B14" s="24" t="s">
        <v>293</v>
      </c>
      <c r="C14" s="25">
        <v>304</v>
      </c>
      <c r="D14" s="26">
        <v>2.9722330856472428</v>
      </c>
    </row>
    <row r="15" spans="1:13" x14ac:dyDescent="0.25">
      <c r="B15" s="24" t="s">
        <v>294</v>
      </c>
      <c r="C15" s="25">
        <v>295</v>
      </c>
      <c r="D15" s="26">
        <v>2.8842393429800546</v>
      </c>
    </row>
    <row r="16" spans="1:13" x14ac:dyDescent="0.25">
      <c r="B16" s="24" t="s">
        <v>297</v>
      </c>
      <c r="C16" s="25">
        <v>192</v>
      </c>
      <c r="D16" s="26">
        <v>1.8771998435666797</v>
      </c>
    </row>
    <row r="17" spans="2:4" x14ac:dyDescent="0.25">
      <c r="B17" s="24" t="s">
        <v>296</v>
      </c>
      <c r="C17" s="25">
        <v>163</v>
      </c>
      <c r="D17" s="26">
        <v>1.5936644505279625</v>
      </c>
    </row>
    <row r="18" spans="2:4" x14ac:dyDescent="0.25">
      <c r="B18" s="24" t="s">
        <v>302</v>
      </c>
      <c r="C18" s="25">
        <v>151</v>
      </c>
      <c r="D18" s="26">
        <v>1.4763394603050448</v>
      </c>
    </row>
    <row r="19" spans="2:4" x14ac:dyDescent="0.25">
      <c r="B19" s="24" t="s">
        <v>299</v>
      </c>
      <c r="C19" s="25">
        <v>131</v>
      </c>
      <c r="D19" s="26">
        <v>1.2807978099335158</v>
      </c>
    </row>
    <row r="20" spans="2:4" x14ac:dyDescent="0.25">
      <c r="B20" s="24" t="s">
        <v>300</v>
      </c>
      <c r="C20" s="25">
        <v>130</v>
      </c>
      <c r="D20" s="26">
        <v>1.2710207274149394</v>
      </c>
    </row>
    <row r="21" spans="2:4" x14ac:dyDescent="0.25">
      <c r="B21" s="24" t="s">
        <v>305</v>
      </c>
      <c r="C21" s="25">
        <v>77</v>
      </c>
      <c r="D21" s="26">
        <v>0.75283535393038714</v>
      </c>
    </row>
    <row r="22" spans="2:4" x14ac:dyDescent="0.25">
      <c r="B22" s="24" t="s">
        <v>301</v>
      </c>
      <c r="C22" s="25">
        <v>61</v>
      </c>
      <c r="D22" s="26">
        <v>0.5964020336331638</v>
      </c>
    </row>
    <row r="23" spans="2:4" x14ac:dyDescent="0.25">
      <c r="B23" s="24" t="s">
        <v>298</v>
      </c>
      <c r="C23" s="25">
        <v>60</v>
      </c>
      <c r="D23" s="26">
        <v>0.58662495111458746</v>
      </c>
    </row>
    <row r="24" spans="2:4" x14ac:dyDescent="0.25">
      <c r="B24" s="24" t="s">
        <v>303</v>
      </c>
      <c r="C24" s="25">
        <v>47</v>
      </c>
      <c r="D24" s="26">
        <v>0.45952287837309352</v>
      </c>
    </row>
    <row r="25" spans="2:4" x14ac:dyDescent="0.25">
      <c r="B25" s="24" t="s">
        <v>304</v>
      </c>
      <c r="C25" s="25">
        <v>42</v>
      </c>
      <c r="D25" s="26">
        <v>0.41063746578021115</v>
      </c>
    </row>
    <row r="26" spans="2:4" x14ac:dyDescent="0.25">
      <c r="B26" s="24" t="s">
        <v>306</v>
      </c>
      <c r="C26" s="25">
        <v>27</v>
      </c>
      <c r="D26" s="26">
        <v>0.26398122800156437</v>
      </c>
    </row>
    <row r="27" spans="2:4" x14ac:dyDescent="0.25">
      <c r="B27" s="24" t="s">
        <v>312</v>
      </c>
      <c r="C27" s="25">
        <v>25</v>
      </c>
      <c r="D27" s="26">
        <v>0.24442706296441144</v>
      </c>
    </row>
    <row r="28" spans="2:4" x14ac:dyDescent="0.25">
      <c r="B28" s="24" t="s">
        <v>310</v>
      </c>
      <c r="C28" s="25">
        <v>24</v>
      </c>
      <c r="D28" s="26">
        <v>0.23464998044583496</v>
      </c>
    </row>
    <row r="29" spans="2:4" x14ac:dyDescent="0.25">
      <c r="B29" s="24" t="s">
        <v>308</v>
      </c>
      <c r="C29" s="25">
        <v>22</v>
      </c>
      <c r="D29" s="26">
        <v>0.21509581540868206</v>
      </c>
    </row>
    <row r="30" spans="2:4" x14ac:dyDescent="0.25">
      <c r="B30" s="24" t="s">
        <v>307</v>
      </c>
      <c r="C30" s="25">
        <v>21</v>
      </c>
      <c r="D30" s="26">
        <v>0.20531873289010558</v>
      </c>
    </row>
    <row r="31" spans="2:4" x14ac:dyDescent="0.25">
      <c r="B31" s="24" t="s">
        <v>313</v>
      </c>
      <c r="C31" s="25">
        <v>17</v>
      </c>
      <c r="D31" s="26">
        <v>0.16621040281579977</v>
      </c>
    </row>
    <row r="32" spans="2:4" x14ac:dyDescent="0.25">
      <c r="B32" s="24" t="s">
        <v>311</v>
      </c>
      <c r="C32" s="25">
        <v>13</v>
      </c>
      <c r="D32" s="26">
        <v>0.12710207274149393</v>
      </c>
    </row>
    <row r="33" spans="2:6" x14ac:dyDescent="0.25">
      <c r="B33" s="24" t="s">
        <v>309</v>
      </c>
      <c r="C33" s="25">
        <v>12</v>
      </c>
      <c r="D33" s="26">
        <v>0.11732499022291748</v>
      </c>
    </row>
    <row r="34" spans="2:6" x14ac:dyDescent="0.25">
      <c r="B34" s="17" t="s">
        <v>314</v>
      </c>
      <c r="C34" s="19">
        <v>10228</v>
      </c>
      <c r="D34" s="19">
        <v>100</v>
      </c>
    </row>
    <row r="35" spans="2:6" x14ac:dyDescent="0.25">
      <c r="F35" s="67"/>
    </row>
  </sheetData>
  <sortState ref="B7:D33">
    <sortCondition descending="1" ref="C7:C33"/>
  </sortState>
  <mergeCells count="3">
    <mergeCell ref="B1:M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R131"/>
  <sheetViews>
    <sheetView showGridLines="0" showRowColHeaders="0" workbookViewId="0">
      <pane xSplit="16" ySplit="5" topLeftCell="Q6" activePane="bottomRight" state="frozen"/>
      <selection activeCell="V18" sqref="V18"/>
      <selection pane="topRight" activeCell="V18" sqref="V18"/>
      <selection pane="bottomLeft" activeCell="V18" sqref="V18"/>
      <selection pane="bottomRight" activeCell="V18" sqref="V18"/>
    </sheetView>
  </sheetViews>
  <sheetFormatPr defaultRowHeight="15" x14ac:dyDescent="0.25"/>
  <cols>
    <col min="1" max="1" width="3" customWidth="1"/>
    <col min="2" max="2" width="16.42578125" bestFit="1" customWidth="1"/>
    <col min="3" max="4" width="10" style="1" customWidth="1"/>
    <col min="5" max="5" width="3.42578125" customWidth="1"/>
    <col min="6" max="6" width="20" customWidth="1"/>
    <col min="7" max="8" width="10" style="10" customWidth="1"/>
    <col min="9" max="9" width="3.42578125" customWidth="1"/>
    <col min="10" max="10" width="20" customWidth="1"/>
    <col min="11" max="11" width="10" style="1" customWidth="1"/>
    <col min="12" max="12" width="10" customWidth="1"/>
    <col min="13" max="13" width="3.42578125" customWidth="1"/>
    <col min="14" max="14" width="28.5703125" customWidth="1"/>
    <col min="15" max="15" width="10" style="1" customWidth="1"/>
    <col min="16" max="16" width="10" customWidth="1"/>
    <col min="17" max="17" width="3" customWidth="1"/>
    <col min="18" max="18" width="15.42578125" customWidth="1"/>
  </cols>
  <sheetData>
    <row r="1" spans="2:16" ht="18.75" x14ac:dyDescent="0.3">
      <c r="B1" s="170" t="s">
        <v>7159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2:16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2:16" ht="5.25" hidden="1" customHeight="1" x14ac:dyDescent="0.25"/>
    <row r="4" spans="2:16" ht="5.25" hidden="1" customHeight="1" x14ac:dyDescent="0.25"/>
    <row r="5" spans="2:16" ht="12" customHeight="1" x14ac:dyDescent="0.25">
      <c r="B5" s="85" t="s">
        <v>13</v>
      </c>
      <c r="C5" s="86" t="s">
        <v>145</v>
      </c>
      <c r="D5" s="86" t="s">
        <v>144</v>
      </c>
      <c r="E5" s="5"/>
      <c r="F5" s="71" t="s">
        <v>15</v>
      </c>
      <c r="G5" s="72" t="s">
        <v>145</v>
      </c>
      <c r="H5" s="72" t="s">
        <v>144</v>
      </c>
      <c r="I5" s="5"/>
      <c r="J5" s="71" t="s">
        <v>142</v>
      </c>
      <c r="K5" s="72" t="s">
        <v>145</v>
      </c>
      <c r="L5" s="72" t="s">
        <v>144</v>
      </c>
      <c r="N5" s="71" t="s">
        <v>142</v>
      </c>
      <c r="O5" s="72" t="s">
        <v>145</v>
      </c>
      <c r="P5" s="72" t="s">
        <v>144</v>
      </c>
    </row>
    <row r="6" spans="2:16" ht="12" customHeight="1" x14ac:dyDescent="0.25">
      <c r="B6" s="5" t="s">
        <v>7145</v>
      </c>
      <c r="C6" s="64">
        <v>2413</v>
      </c>
      <c r="D6" s="64">
        <f>C6/C$8*100</f>
        <v>23.155167450340659</v>
      </c>
      <c r="E6" s="5"/>
      <c r="F6" s="24" t="s">
        <v>16</v>
      </c>
      <c r="G6" s="78">
        <v>1561</v>
      </c>
      <c r="H6" s="80">
        <f>G6/G$36*100</f>
        <v>14.953539611073857</v>
      </c>
      <c r="I6" s="5"/>
      <c r="J6" s="2" t="s">
        <v>48</v>
      </c>
      <c r="K6" s="55">
        <v>1318</v>
      </c>
      <c r="L6" s="56">
        <f>K6/K$130*100</f>
        <v>12.647538623932444</v>
      </c>
      <c r="N6" s="2" t="s">
        <v>433</v>
      </c>
      <c r="O6" s="55">
        <v>22</v>
      </c>
      <c r="P6" s="56">
        <v>12.647538623932444</v>
      </c>
    </row>
    <row r="7" spans="2:16" ht="12" customHeight="1" x14ac:dyDescent="0.25">
      <c r="B7" s="13" t="s">
        <v>7146</v>
      </c>
      <c r="C7" s="55">
        <v>8008</v>
      </c>
      <c r="D7" s="55">
        <f>C7/C$8*100</f>
        <v>76.84483254965933</v>
      </c>
      <c r="E7" s="5"/>
      <c r="F7" s="24" t="s">
        <v>17</v>
      </c>
      <c r="G7" s="78">
        <v>5</v>
      </c>
      <c r="H7" s="80">
        <f t="shared" ref="H7:H35" si="0">G7/G$36*100</f>
        <v>4.7897308171280774E-2</v>
      </c>
      <c r="I7" s="5"/>
      <c r="J7" s="2" t="s">
        <v>52</v>
      </c>
      <c r="K7" s="55">
        <v>643</v>
      </c>
      <c r="L7" s="56">
        <f t="shared" ref="L7:L70" si="1">K7/K$130*100</f>
        <v>6.1702331829958741</v>
      </c>
      <c r="N7" s="2" t="s">
        <v>60</v>
      </c>
      <c r="O7" s="55">
        <v>253</v>
      </c>
      <c r="P7" s="56">
        <v>6.1702331829958741</v>
      </c>
    </row>
    <row r="8" spans="2:16" ht="12" customHeight="1" x14ac:dyDescent="0.25">
      <c r="B8" s="17" t="s">
        <v>3</v>
      </c>
      <c r="C8" s="18">
        <f>SUM(C6:C7)</f>
        <v>10421</v>
      </c>
      <c r="D8" s="18">
        <f t="shared" ref="D8" si="2">C8/C$8*100</f>
        <v>100</v>
      </c>
      <c r="E8" s="5"/>
      <c r="F8" s="24" t="s">
        <v>18</v>
      </c>
      <c r="G8" s="78">
        <v>5</v>
      </c>
      <c r="H8" s="80">
        <f t="shared" si="0"/>
        <v>4.7897308171280774E-2</v>
      </c>
      <c r="I8" s="5"/>
      <c r="J8" s="2" t="s">
        <v>51</v>
      </c>
      <c r="K8" s="55">
        <v>458</v>
      </c>
      <c r="L8" s="56">
        <f t="shared" si="1"/>
        <v>4.3949716917762212</v>
      </c>
      <c r="N8" s="2" t="s">
        <v>123</v>
      </c>
      <c r="O8" s="55">
        <v>46</v>
      </c>
      <c r="P8" s="56">
        <v>4.3949716917762212</v>
      </c>
    </row>
    <row r="9" spans="2:16" ht="12" customHeight="1" x14ac:dyDescent="0.25">
      <c r="B9" s="5"/>
      <c r="C9" s="7"/>
      <c r="D9" s="7"/>
      <c r="E9" s="5"/>
      <c r="F9" s="24" t="s">
        <v>19</v>
      </c>
      <c r="G9" s="78">
        <v>88</v>
      </c>
      <c r="H9" s="80">
        <f t="shared" si="0"/>
        <v>0.84299262381454154</v>
      </c>
      <c r="I9" s="5"/>
      <c r="J9" s="2" t="s">
        <v>49</v>
      </c>
      <c r="K9" s="55">
        <v>388</v>
      </c>
      <c r="L9" s="56">
        <f t="shared" si="1"/>
        <v>3.7232511275309474</v>
      </c>
      <c r="N9" s="2" t="s">
        <v>100</v>
      </c>
      <c r="O9" s="55">
        <v>40</v>
      </c>
      <c r="P9" s="56">
        <v>3.7232511275309474</v>
      </c>
    </row>
    <row r="10" spans="2:16" ht="12" customHeight="1" x14ac:dyDescent="0.25">
      <c r="B10" s="85" t="s">
        <v>14</v>
      </c>
      <c r="C10" s="86" t="s">
        <v>145</v>
      </c>
      <c r="D10" s="86" t="s">
        <v>144</v>
      </c>
      <c r="E10" s="5"/>
      <c r="F10" s="24" t="s">
        <v>20</v>
      </c>
      <c r="G10" s="78">
        <v>5</v>
      </c>
      <c r="H10" s="80">
        <f t="shared" si="0"/>
        <v>4.7897308171280774E-2</v>
      </c>
      <c r="I10" s="5"/>
      <c r="J10" s="2" t="s">
        <v>53</v>
      </c>
      <c r="K10" s="55">
        <v>358</v>
      </c>
      <c r="L10" s="56">
        <f t="shared" si="1"/>
        <v>3.4353708857115439</v>
      </c>
      <c r="N10" s="2" t="s">
        <v>92</v>
      </c>
      <c r="O10" s="55">
        <v>50</v>
      </c>
      <c r="P10" s="56">
        <v>3.4353708857115439</v>
      </c>
    </row>
    <row r="11" spans="2:16" ht="12" customHeight="1" x14ac:dyDescent="0.25">
      <c r="B11" s="5" t="s">
        <v>7147</v>
      </c>
      <c r="C11" s="76">
        <v>715</v>
      </c>
      <c r="D11" s="77">
        <f>C11/C$19*100</f>
        <v>6.8611457633624422</v>
      </c>
      <c r="E11" s="5"/>
      <c r="F11" s="24" t="s">
        <v>7155</v>
      </c>
      <c r="G11" s="78">
        <v>5</v>
      </c>
      <c r="H11" s="80">
        <f t="shared" si="0"/>
        <v>4.7897308171280774E-2</v>
      </c>
      <c r="I11" s="5"/>
      <c r="J11" s="2" t="s">
        <v>57</v>
      </c>
      <c r="K11" s="55">
        <v>330</v>
      </c>
      <c r="L11" s="56">
        <f t="shared" si="1"/>
        <v>3.1666826600134348</v>
      </c>
      <c r="N11" s="2" t="s">
        <v>88</v>
      </c>
      <c r="O11" s="55">
        <v>112</v>
      </c>
      <c r="P11" s="56">
        <v>3.1666826600134348</v>
      </c>
    </row>
    <row r="12" spans="2:16" ht="12" customHeight="1" x14ac:dyDescent="0.25">
      <c r="B12" s="3" t="s">
        <v>7148</v>
      </c>
      <c r="C12" s="78">
        <v>762</v>
      </c>
      <c r="D12" s="77">
        <f t="shared" ref="D12:D18" si="3">C12/C$19*100</f>
        <v>7.312158142212839</v>
      </c>
      <c r="E12" s="5"/>
      <c r="F12" s="24" t="s">
        <v>22</v>
      </c>
      <c r="G12" s="78">
        <v>5</v>
      </c>
      <c r="H12" s="80">
        <f t="shared" si="0"/>
        <v>4.7897308171280774E-2</v>
      </c>
      <c r="I12" s="5"/>
      <c r="J12" s="2" t="s">
        <v>56</v>
      </c>
      <c r="K12" s="55">
        <v>279</v>
      </c>
      <c r="L12" s="56">
        <f t="shared" si="1"/>
        <v>2.6772862489204492</v>
      </c>
      <c r="N12" s="2" t="s">
        <v>952</v>
      </c>
      <c r="O12" s="55">
        <v>19</v>
      </c>
      <c r="P12" s="56">
        <v>2.6772862489204492</v>
      </c>
    </row>
    <row r="13" spans="2:16" ht="12" customHeight="1" x14ac:dyDescent="0.25">
      <c r="B13" s="3" t="s">
        <v>7149</v>
      </c>
      <c r="C13" s="78">
        <v>278</v>
      </c>
      <c r="D13" s="77">
        <f t="shared" si="3"/>
        <v>2.6676902408598022</v>
      </c>
      <c r="E13" s="5"/>
      <c r="F13" s="24" t="s">
        <v>23</v>
      </c>
      <c r="G13" s="78">
        <v>14</v>
      </c>
      <c r="H13" s="80">
        <f t="shared" si="0"/>
        <v>0.13411246287958617</v>
      </c>
      <c r="I13" s="5"/>
      <c r="J13" s="2" t="s">
        <v>50</v>
      </c>
      <c r="K13" s="55">
        <v>278</v>
      </c>
      <c r="L13" s="56">
        <f t="shared" si="1"/>
        <v>2.6676902408598022</v>
      </c>
      <c r="M13" s="5"/>
      <c r="N13" s="2" t="s">
        <v>120</v>
      </c>
      <c r="O13" s="55">
        <v>14</v>
      </c>
      <c r="P13" s="56">
        <v>2.6676902408598022</v>
      </c>
    </row>
    <row r="14" spans="2:16" ht="12" customHeight="1" x14ac:dyDescent="0.25">
      <c r="B14" s="2" t="s">
        <v>7150</v>
      </c>
      <c r="C14" s="78">
        <v>126</v>
      </c>
      <c r="D14" s="77">
        <f t="shared" si="3"/>
        <v>1.2090970156414931</v>
      </c>
      <c r="E14" s="5"/>
      <c r="F14" s="24" t="s">
        <v>25</v>
      </c>
      <c r="G14" s="78">
        <v>26</v>
      </c>
      <c r="H14" s="80">
        <f t="shared" si="0"/>
        <v>0.24906600249066002</v>
      </c>
      <c r="I14" s="5"/>
      <c r="J14" s="2" t="s">
        <v>62</v>
      </c>
      <c r="K14" s="55">
        <v>265</v>
      </c>
      <c r="L14" s="56">
        <f t="shared" si="1"/>
        <v>2.5429421360713942</v>
      </c>
      <c r="M14" s="5"/>
      <c r="N14" s="2" t="s">
        <v>127</v>
      </c>
      <c r="O14" s="55">
        <v>16</v>
      </c>
      <c r="P14" s="56">
        <v>2.5429421360713942</v>
      </c>
    </row>
    <row r="15" spans="2:16" ht="12" customHeight="1" x14ac:dyDescent="0.25">
      <c r="B15" s="2" t="s">
        <v>7151</v>
      </c>
      <c r="C15" s="78">
        <v>1983</v>
      </c>
      <c r="D15" s="77">
        <f t="shared" si="3"/>
        <v>19.028883984262546</v>
      </c>
      <c r="E15" s="5"/>
      <c r="F15" s="24" t="s">
        <v>26</v>
      </c>
      <c r="G15" s="78">
        <v>19</v>
      </c>
      <c r="H15" s="80">
        <f t="shared" si="0"/>
        <v>0.18200977105086694</v>
      </c>
      <c r="I15" s="5"/>
      <c r="J15" s="2" t="s">
        <v>58</v>
      </c>
      <c r="K15" s="55">
        <v>263</v>
      </c>
      <c r="L15" s="56">
        <f t="shared" si="1"/>
        <v>2.5237501199501007</v>
      </c>
      <c r="M15" s="5"/>
      <c r="N15" s="2" t="s">
        <v>1121</v>
      </c>
      <c r="O15" s="55">
        <v>11</v>
      </c>
      <c r="P15" s="56">
        <v>2.5237501199501007</v>
      </c>
    </row>
    <row r="16" spans="2:16" ht="12" customHeight="1" x14ac:dyDescent="0.25">
      <c r="B16" s="2" t="s">
        <v>7152</v>
      </c>
      <c r="C16" s="78">
        <v>3995</v>
      </c>
      <c r="D16" s="77">
        <f t="shared" si="3"/>
        <v>38.336052202283852</v>
      </c>
      <c r="E16" s="5"/>
      <c r="F16" s="24" t="s">
        <v>27</v>
      </c>
      <c r="G16" s="78">
        <v>3367</v>
      </c>
      <c r="H16" s="80">
        <f t="shared" si="0"/>
        <v>32.254047322540472</v>
      </c>
      <c r="I16" s="5"/>
      <c r="J16" s="2" t="s">
        <v>66</v>
      </c>
      <c r="K16" s="55">
        <v>256</v>
      </c>
      <c r="L16" s="56">
        <f t="shared" si="1"/>
        <v>2.4565780635255732</v>
      </c>
      <c r="M16" s="5"/>
      <c r="N16" s="2" t="s">
        <v>1251</v>
      </c>
      <c r="O16" s="55">
        <v>15</v>
      </c>
      <c r="P16" s="56">
        <v>2.4565780635255732</v>
      </c>
    </row>
    <row r="17" spans="2:16" ht="12" customHeight="1" x14ac:dyDescent="0.25">
      <c r="B17" s="2" t="s">
        <v>7153</v>
      </c>
      <c r="C17" s="78">
        <v>1838</v>
      </c>
      <c r="D17" s="77">
        <f t="shared" si="3"/>
        <v>17.637462815468766</v>
      </c>
      <c r="E17" s="5"/>
      <c r="F17" s="24" t="s">
        <v>28</v>
      </c>
      <c r="G17" s="78">
        <v>268</v>
      </c>
      <c r="H17" s="80">
        <f t="shared" si="0"/>
        <v>2.5672957179806497</v>
      </c>
      <c r="I17" s="5"/>
      <c r="J17" s="2" t="s">
        <v>55</v>
      </c>
      <c r="K17" s="55">
        <v>255</v>
      </c>
      <c r="L17" s="56">
        <f t="shared" si="1"/>
        <v>2.4469820554649266</v>
      </c>
      <c r="M17" s="5"/>
      <c r="N17" s="2" t="s">
        <v>124</v>
      </c>
      <c r="O17" s="55">
        <v>19</v>
      </c>
      <c r="P17" s="56">
        <v>2.4469820554649266</v>
      </c>
    </row>
    <row r="18" spans="2:16" ht="12" customHeight="1" x14ac:dyDescent="0.25">
      <c r="B18" s="13" t="s">
        <v>8</v>
      </c>
      <c r="C18" s="78">
        <v>724</v>
      </c>
      <c r="D18" s="77">
        <f t="shared" si="3"/>
        <v>6.9475098359082628</v>
      </c>
      <c r="E18" s="5"/>
      <c r="F18" s="24" t="s">
        <v>29</v>
      </c>
      <c r="G18" s="78">
        <v>5</v>
      </c>
      <c r="H18" s="80">
        <f t="shared" si="0"/>
        <v>4.7897308171280774E-2</v>
      </c>
      <c r="I18" s="5"/>
      <c r="J18" s="2" t="s">
        <v>60</v>
      </c>
      <c r="K18" s="55">
        <v>253</v>
      </c>
      <c r="L18" s="56">
        <f t="shared" si="1"/>
        <v>2.4277900393436331</v>
      </c>
      <c r="M18" s="5"/>
      <c r="N18" s="2" t="s">
        <v>136</v>
      </c>
      <c r="O18" s="55">
        <v>15</v>
      </c>
      <c r="P18" s="56">
        <v>2.4277900393436331</v>
      </c>
    </row>
    <row r="19" spans="2:16" ht="12" customHeight="1" x14ac:dyDescent="0.25">
      <c r="B19" s="17" t="s">
        <v>3</v>
      </c>
      <c r="C19" s="79">
        <f>SUM(C11:C18)</f>
        <v>10421</v>
      </c>
      <c r="D19" s="79">
        <f>SUM(D11:D18)</f>
        <v>100</v>
      </c>
      <c r="E19" s="5"/>
      <c r="F19" s="24" t="s">
        <v>30</v>
      </c>
      <c r="G19" s="78">
        <v>113</v>
      </c>
      <c r="H19" s="80">
        <f t="shared" si="0"/>
        <v>1.0824791646709455</v>
      </c>
      <c r="I19" s="5"/>
      <c r="J19" s="2" t="s">
        <v>64</v>
      </c>
      <c r="K19" s="55">
        <v>227</v>
      </c>
      <c r="L19" s="56">
        <f t="shared" si="1"/>
        <v>2.1782938297668171</v>
      </c>
      <c r="M19" s="5"/>
      <c r="N19" s="2" t="s">
        <v>70</v>
      </c>
      <c r="O19" s="55">
        <v>113</v>
      </c>
      <c r="P19" s="56">
        <v>2.1782938297668171</v>
      </c>
    </row>
    <row r="20" spans="2:16" ht="12" customHeight="1" x14ac:dyDescent="0.25">
      <c r="B20" s="5"/>
      <c r="C20" s="7"/>
      <c r="D20" s="7"/>
      <c r="E20" s="5"/>
      <c r="F20" s="24" t="s">
        <v>31</v>
      </c>
      <c r="G20" s="78">
        <v>5</v>
      </c>
      <c r="H20" s="80">
        <f t="shared" si="0"/>
        <v>4.7897308171280774E-2</v>
      </c>
      <c r="I20" s="5"/>
      <c r="J20" s="2" t="s">
        <v>59</v>
      </c>
      <c r="K20" s="55">
        <v>192</v>
      </c>
      <c r="L20" s="56">
        <f t="shared" si="1"/>
        <v>1.84243354764418</v>
      </c>
      <c r="M20" s="5"/>
      <c r="N20" s="2" t="s">
        <v>55</v>
      </c>
      <c r="O20" s="55">
        <v>255</v>
      </c>
      <c r="P20" s="56">
        <v>1.84243354764418</v>
      </c>
    </row>
    <row r="21" spans="2:16" ht="12" customHeight="1" x14ac:dyDescent="0.25">
      <c r="B21" s="85" t="s">
        <v>146</v>
      </c>
      <c r="C21" s="86" t="s">
        <v>145</v>
      </c>
      <c r="D21" s="86" t="s">
        <v>144</v>
      </c>
      <c r="E21" s="5"/>
      <c r="F21" s="24" t="s">
        <v>7134</v>
      </c>
      <c r="G21" s="78">
        <v>154</v>
      </c>
      <c r="H21" s="80">
        <f t="shared" si="0"/>
        <v>1.4752370916754478</v>
      </c>
      <c r="I21" s="5"/>
      <c r="J21" s="2" t="s">
        <v>63</v>
      </c>
      <c r="K21" s="55">
        <v>179</v>
      </c>
      <c r="L21" s="56">
        <f t="shared" si="1"/>
        <v>1.717685442855772</v>
      </c>
      <c r="M21" s="5"/>
      <c r="N21" s="2" t="s">
        <v>137</v>
      </c>
      <c r="O21" s="55">
        <v>11</v>
      </c>
      <c r="P21" s="56">
        <v>1.717685442855772</v>
      </c>
    </row>
    <row r="22" spans="2:16" ht="12" customHeight="1" x14ac:dyDescent="0.25">
      <c r="B22" s="63" t="s">
        <v>305</v>
      </c>
      <c r="C22" s="76">
        <v>82</v>
      </c>
      <c r="D22" s="77">
        <v>0.84509945377718232</v>
      </c>
      <c r="E22" s="5"/>
      <c r="F22" s="24" t="s">
        <v>35</v>
      </c>
      <c r="G22" s="78">
        <v>5</v>
      </c>
      <c r="H22" s="80">
        <f t="shared" si="0"/>
        <v>4.7897308171280774E-2</v>
      </c>
      <c r="I22" s="5"/>
      <c r="J22" s="2" t="s">
        <v>68</v>
      </c>
      <c r="K22" s="55">
        <v>143</v>
      </c>
      <c r="L22" s="56">
        <f t="shared" si="1"/>
        <v>1.3722291526724881</v>
      </c>
      <c r="M22" s="5"/>
      <c r="N22" s="2" t="s">
        <v>87</v>
      </c>
      <c r="O22" s="55">
        <v>34</v>
      </c>
      <c r="P22" s="56">
        <v>1.3722291526724881</v>
      </c>
    </row>
    <row r="23" spans="2:16" ht="12" customHeight="1" x14ac:dyDescent="0.25">
      <c r="B23" s="24" t="s">
        <v>307</v>
      </c>
      <c r="C23" s="78">
        <v>10</v>
      </c>
      <c r="D23" s="80">
        <v>0.10306090899721736</v>
      </c>
      <c r="E23" s="5"/>
      <c r="F23" s="24" t="s">
        <v>36</v>
      </c>
      <c r="G23" s="78">
        <v>980</v>
      </c>
      <c r="H23" s="80">
        <f t="shared" si="0"/>
        <v>9.3878724015710322</v>
      </c>
      <c r="I23" s="5"/>
      <c r="J23" s="2" t="s">
        <v>79</v>
      </c>
      <c r="K23" s="55">
        <v>140</v>
      </c>
      <c r="L23" s="56">
        <f t="shared" si="1"/>
        <v>1.3434411284905479</v>
      </c>
      <c r="M23" s="5"/>
      <c r="N23" s="2" t="s">
        <v>128</v>
      </c>
      <c r="O23" s="55">
        <v>13</v>
      </c>
      <c r="P23" s="56">
        <v>1.3434411284905479</v>
      </c>
    </row>
    <row r="24" spans="2:16" ht="12" customHeight="1" x14ac:dyDescent="0.25">
      <c r="B24" s="24" t="s">
        <v>288</v>
      </c>
      <c r="C24" s="78">
        <v>1747</v>
      </c>
      <c r="D24" s="80">
        <v>18.004740801813874</v>
      </c>
      <c r="E24" s="5"/>
      <c r="F24" s="24" t="s">
        <v>37</v>
      </c>
      <c r="G24" s="78">
        <v>25</v>
      </c>
      <c r="H24" s="80">
        <f t="shared" si="0"/>
        <v>0.23948654085640389</v>
      </c>
      <c r="I24" s="5"/>
      <c r="J24" s="2" t="s">
        <v>61</v>
      </c>
      <c r="K24" s="55">
        <v>136</v>
      </c>
      <c r="L24" s="56">
        <f t="shared" si="1"/>
        <v>1.3050570962479608</v>
      </c>
      <c r="M24" s="5"/>
      <c r="N24" s="2" t="s">
        <v>284</v>
      </c>
      <c r="O24" s="55">
        <v>12</v>
      </c>
      <c r="P24" s="56">
        <v>1.3050570962479608</v>
      </c>
    </row>
    <row r="25" spans="2:16" ht="12" customHeight="1" x14ac:dyDescent="0.25">
      <c r="B25" s="24" t="s">
        <v>289</v>
      </c>
      <c r="C25" s="78">
        <v>910</v>
      </c>
      <c r="D25" s="80">
        <v>9.3785427187467789</v>
      </c>
      <c r="E25" s="5"/>
      <c r="F25" s="24" t="s">
        <v>38</v>
      </c>
      <c r="G25" s="78">
        <v>5</v>
      </c>
      <c r="H25" s="80">
        <f t="shared" si="0"/>
        <v>4.7897308171280774E-2</v>
      </c>
      <c r="I25" s="5"/>
      <c r="J25" s="2" t="s">
        <v>54</v>
      </c>
      <c r="K25" s="55">
        <v>136</v>
      </c>
      <c r="L25" s="56">
        <f t="shared" si="1"/>
        <v>1.3050570962479608</v>
      </c>
      <c r="M25" s="5"/>
      <c r="N25" s="2" t="s">
        <v>121</v>
      </c>
      <c r="O25" s="55">
        <v>43</v>
      </c>
      <c r="P25" s="56">
        <v>1.3050570962479608</v>
      </c>
    </row>
    <row r="26" spans="2:16" ht="12" customHeight="1" x14ac:dyDescent="0.25">
      <c r="B26" s="24" t="s">
        <v>308</v>
      </c>
      <c r="C26" s="78">
        <v>18</v>
      </c>
      <c r="D26" s="80">
        <v>0.18550963619499125</v>
      </c>
      <c r="E26" s="5"/>
      <c r="F26" s="24" t="s">
        <v>39</v>
      </c>
      <c r="G26" s="78">
        <v>119</v>
      </c>
      <c r="H26" s="80">
        <f t="shared" si="0"/>
        <v>1.1399559344764825</v>
      </c>
      <c r="I26" s="5"/>
      <c r="J26" s="2" t="s">
        <v>69</v>
      </c>
      <c r="K26" s="55">
        <v>127</v>
      </c>
      <c r="L26" s="56">
        <f t="shared" si="1"/>
        <v>1.2186930237021398</v>
      </c>
      <c r="M26" s="5"/>
      <c r="N26" s="2" t="s">
        <v>1586</v>
      </c>
      <c r="O26" s="55">
        <v>25</v>
      </c>
      <c r="P26" s="56">
        <v>1.2186930237021398</v>
      </c>
    </row>
    <row r="27" spans="2:16" ht="12" customHeight="1" x14ac:dyDescent="0.25">
      <c r="B27" s="24" t="s">
        <v>295</v>
      </c>
      <c r="C27" s="78">
        <v>312</v>
      </c>
      <c r="D27" s="80">
        <v>3.2155003607131811</v>
      </c>
      <c r="E27" s="5"/>
      <c r="F27" s="24" t="s">
        <v>40</v>
      </c>
      <c r="G27" s="78">
        <v>2234</v>
      </c>
      <c r="H27" s="80">
        <f t="shared" si="0"/>
        <v>21.400517290928249</v>
      </c>
      <c r="I27" s="5"/>
      <c r="J27" s="2" t="s">
        <v>65</v>
      </c>
      <c r="K27" s="55">
        <v>116</v>
      </c>
      <c r="L27" s="56">
        <f t="shared" si="1"/>
        <v>1.1131369350350255</v>
      </c>
      <c r="M27" s="5"/>
      <c r="N27" s="2" t="s">
        <v>102</v>
      </c>
      <c r="O27" s="55">
        <v>29</v>
      </c>
      <c r="P27" s="56">
        <v>1.1131369350350255</v>
      </c>
    </row>
    <row r="28" spans="2:16" ht="12" customHeight="1" x14ac:dyDescent="0.25">
      <c r="B28" s="24" t="s">
        <v>287</v>
      </c>
      <c r="C28" s="78">
        <v>2808</v>
      </c>
      <c r="D28" s="80">
        <v>28.939503246418635</v>
      </c>
      <c r="E28" s="5"/>
      <c r="F28" s="24" t="s">
        <v>41</v>
      </c>
      <c r="G28" s="78">
        <v>1115</v>
      </c>
      <c r="H28" s="80">
        <f t="shared" si="0"/>
        <v>10.681099722195613</v>
      </c>
      <c r="I28" s="5"/>
      <c r="J28" s="2" t="s">
        <v>70</v>
      </c>
      <c r="K28" s="55">
        <v>113</v>
      </c>
      <c r="L28" s="56">
        <f t="shared" si="1"/>
        <v>1.084348910853085</v>
      </c>
      <c r="M28" s="5"/>
      <c r="N28" s="2" t="s">
        <v>1726</v>
      </c>
      <c r="O28" s="55">
        <v>21</v>
      </c>
      <c r="P28" s="56">
        <v>1.084348910853085</v>
      </c>
    </row>
    <row r="29" spans="2:16" ht="12" customHeight="1" x14ac:dyDescent="0.25">
      <c r="B29" s="24" t="s">
        <v>297</v>
      </c>
      <c r="C29" s="78">
        <v>182</v>
      </c>
      <c r="D29" s="80">
        <v>1.8757085437493559</v>
      </c>
      <c r="F29" s="24" t="s">
        <v>42</v>
      </c>
      <c r="G29" s="78">
        <v>77</v>
      </c>
      <c r="H29" s="80">
        <f t="shared" si="0"/>
        <v>0.7376185458377239</v>
      </c>
      <c r="J29" s="2" t="s">
        <v>88</v>
      </c>
      <c r="K29" s="55">
        <v>112</v>
      </c>
      <c r="L29" s="56">
        <f t="shared" si="1"/>
        <v>1.0747529027924383</v>
      </c>
      <c r="N29" s="2" t="s">
        <v>1766</v>
      </c>
      <c r="O29" s="55">
        <v>12</v>
      </c>
      <c r="P29" s="56">
        <v>1.0747529027924383</v>
      </c>
    </row>
    <row r="30" spans="2:16" ht="12" customHeight="1" x14ac:dyDescent="0.25">
      <c r="B30" s="24" t="s">
        <v>296</v>
      </c>
      <c r="C30" s="78">
        <v>136</v>
      </c>
      <c r="D30" s="80">
        <v>1.4016283623621559</v>
      </c>
      <c r="F30" s="24" t="s">
        <v>43</v>
      </c>
      <c r="G30" s="78">
        <v>26</v>
      </c>
      <c r="H30" s="80">
        <f t="shared" si="0"/>
        <v>0.24906600249066002</v>
      </c>
      <c r="J30" s="2" t="s">
        <v>73</v>
      </c>
      <c r="K30" s="55">
        <v>104</v>
      </c>
      <c r="L30" s="56">
        <f t="shared" si="1"/>
        <v>0.99798483830726425</v>
      </c>
      <c r="N30" s="2" t="s">
        <v>84</v>
      </c>
      <c r="O30" s="55">
        <v>12</v>
      </c>
      <c r="P30" s="56">
        <v>0.99798483830726425</v>
      </c>
    </row>
    <row r="31" spans="2:16" ht="12" customHeight="1" x14ac:dyDescent="0.25">
      <c r="B31" s="24" t="s">
        <v>299</v>
      </c>
      <c r="C31" s="78">
        <v>103</v>
      </c>
      <c r="D31" s="80">
        <v>1.0615273626713388</v>
      </c>
      <c r="F31" s="24" t="s">
        <v>44</v>
      </c>
      <c r="G31" s="78">
        <v>5</v>
      </c>
      <c r="H31" s="80">
        <f t="shared" si="0"/>
        <v>4.7897308171280774E-2</v>
      </c>
      <c r="J31" s="2" t="s">
        <v>78</v>
      </c>
      <c r="K31" s="55">
        <v>93</v>
      </c>
      <c r="L31" s="56">
        <f t="shared" si="1"/>
        <v>0.89242874964014973</v>
      </c>
      <c r="N31" s="2" t="s">
        <v>110</v>
      </c>
      <c r="O31" s="55">
        <v>31</v>
      </c>
      <c r="P31" s="56">
        <v>0.89242874964014973</v>
      </c>
    </row>
    <row r="32" spans="2:16" ht="12" customHeight="1" x14ac:dyDescent="0.25">
      <c r="B32" s="24" t="s">
        <v>291</v>
      </c>
      <c r="C32" s="78">
        <v>700</v>
      </c>
      <c r="D32" s="80">
        <v>7.214263629805215</v>
      </c>
      <c r="F32" s="24" t="s">
        <v>45</v>
      </c>
      <c r="G32" s="78">
        <v>5</v>
      </c>
      <c r="H32" s="80">
        <f t="shared" si="0"/>
        <v>4.7897308171280774E-2</v>
      </c>
      <c r="J32" s="2" t="s">
        <v>67</v>
      </c>
      <c r="K32" s="55">
        <v>88</v>
      </c>
      <c r="L32" s="56">
        <f t="shared" si="1"/>
        <v>0.84444870933691585</v>
      </c>
      <c r="N32" s="2" t="s">
        <v>96</v>
      </c>
      <c r="O32" s="55">
        <v>37</v>
      </c>
      <c r="P32" s="56">
        <v>0.84444870933691585</v>
      </c>
    </row>
    <row r="33" spans="2:18" ht="12" customHeight="1" x14ac:dyDescent="0.25">
      <c r="B33" s="24" t="s">
        <v>306</v>
      </c>
      <c r="C33" s="78">
        <v>31</v>
      </c>
      <c r="D33" s="80">
        <v>0.31948881789137379</v>
      </c>
      <c r="F33" s="24" t="s">
        <v>358</v>
      </c>
      <c r="G33" s="78">
        <v>18</v>
      </c>
      <c r="H33" s="80">
        <f t="shared" si="0"/>
        <v>0.17243030941661078</v>
      </c>
      <c r="J33" s="2" t="s">
        <v>80</v>
      </c>
      <c r="K33" s="55">
        <v>86</v>
      </c>
      <c r="L33" s="56">
        <f t="shared" si="1"/>
        <v>0.82525669321562234</v>
      </c>
      <c r="N33" s="2" t="s">
        <v>282</v>
      </c>
      <c r="O33" s="55">
        <v>13</v>
      </c>
      <c r="P33" s="56">
        <v>0.82525669321562234</v>
      </c>
    </row>
    <row r="34" spans="2:18" ht="12" customHeight="1" x14ac:dyDescent="0.25">
      <c r="B34" s="24" t="s">
        <v>300</v>
      </c>
      <c r="C34" s="78">
        <v>156</v>
      </c>
      <c r="D34" s="80">
        <v>1.6077501803565906</v>
      </c>
      <c r="F34" s="24" t="s">
        <v>46</v>
      </c>
      <c r="G34" s="78">
        <v>175</v>
      </c>
      <c r="H34" s="80">
        <f t="shared" si="0"/>
        <v>1.6764057859948271</v>
      </c>
      <c r="J34" s="2" t="s">
        <v>94</v>
      </c>
      <c r="K34" s="55">
        <v>74</v>
      </c>
      <c r="L34" s="56">
        <f t="shared" si="1"/>
        <v>0.71010459648786106</v>
      </c>
      <c r="N34" s="2" t="s">
        <v>106</v>
      </c>
      <c r="O34" s="55">
        <v>18</v>
      </c>
      <c r="P34" s="56">
        <v>0.71010459648786106</v>
      </c>
    </row>
    <row r="35" spans="2:18" ht="12" customHeight="1" x14ac:dyDescent="0.25">
      <c r="B35" s="24" t="s">
        <v>294</v>
      </c>
      <c r="C35" s="78">
        <v>278</v>
      </c>
      <c r="D35" s="80">
        <v>2.8650932701226424</v>
      </c>
      <c r="F35" s="24" t="s">
        <v>47</v>
      </c>
      <c r="G35" s="78">
        <v>5</v>
      </c>
      <c r="H35" s="80">
        <f t="shared" si="0"/>
        <v>4.7897308171280774E-2</v>
      </c>
      <c r="J35" s="2" t="s">
        <v>72</v>
      </c>
      <c r="K35" s="55">
        <v>73</v>
      </c>
      <c r="L35" s="56">
        <f t="shared" si="1"/>
        <v>0.70050858842721431</v>
      </c>
      <c r="N35" s="2" t="s">
        <v>117</v>
      </c>
      <c r="O35" s="55">
        <v>11</v>
      </c>
      <c r="P35" s="56">
        <v>0.70050858842721431</v>
      </c>
    </row>
    <row r="36" spans="2:18" ht="12" customHeight="1" x14ac:dyDescent="0.25">
      <c r="B36" s="24" t="s">
        <v>310</v>
      </c>
      <c r="C36" s="78">
        <v>17</v>
      </c>
      <c r="D36" s="80">
        <v>0.17520354529526949</v>
      </c>
      <c r="F36" s="17" t="s">
        <v>3</v>
      </c>
      <c r="G36" s="79">
        <f>SUM(G6:G35)</f>
        <v>10439</v>
      </c>
      <c r="H36" s="79">
        <f>SUM(H6:H35)</f>
        <v>100.00000000000001</v>
      </c>
      <c r="J36" s="2" t="s">
        <v>98</v>
      </c>
      <c r="K36" s="55">
        <v>72</v>
      </c>
      <c r="L36" s="56">
        <f t="shared" si="1"/>
        <v>0.69091258036656755</v>
      </c>
      <c r="N36" s="2" t="s">
        <v>71</v>
      </c>
      <c r="O36" s="55">
        <v>50</v>
      </c>
      <c r="P36" s="56">
        <v>0.69091258036656755</v>
      </c>
    </row>
    <row r="37" spans="2:18" ht="12" customHeight="1" x14ac:dyDescent="0.25">
      <c r="B37" s="24" t="s">
        <v>312</v>
      </c>
      <c r="C37" s="78">
        <v>28</v>
      </c>
      <c r="D37" s="80">
        <v>0.28857054519220859</v>
      </c>
      <c r="G37"/>
      <c r="H37"/>
      <c r="J37" s="2" t="s">
        <v>75</v>
      </c>
      <c r="K37" s="55">
        <v>69</v>
      </c>
      <c r="L37" s="56">
        <f t="shared" si="1"/>
        <v>0.66212455618462718</v>
      </c>
      <c r="N37" s="2" t="s">
        <v>98</v>
      </c>
      <c r="O37" s="55">
        <v>72</v>
      </c>
      <c r="P37" s="56">
        <v>0.66212455618462718</v>
      </c>
    </row>
    <row r="38" spans="2:18" ht="12" customHeight="1" x14ac:dyDescent="0.25">
      <c r="B38" s="24" t="s">
        <v>313</v>
      </c>
      <c r="C38" s="78">
        <v>34</v>
      </c>
      <c r="D38" s="80">
        <v>0.35040709059053898</v>
      </c>
      <c r="G38"/>
      <c r="H38"/>
      <c r="J38" s="2" t="s">
        <v>82</v>
      </c>
      <c r="K38" s="55">
        <v>58</v>
      </c>
      <c r="L38" s="56">
        <f t="shared" si="1"/>
        <v>0.55656846751751277</v>
      </c>
      <c r="N38" s="2" t="s">
        <v>97</v>
      </c>
      <c r="O38" s="55">
        <v>20</v>
      </c>
      <c r="P38" s="56">
        <v>0.55656846751751277</v>
      </c>
    </row>
    <row r="39" spans="2:18" ht="12" customHeight="1" x14ac:dyDescent="0.25">
      <c r="B39" s="24" t="s">
        <v>298</v>
      </c>
      <c r="C39" s="78">
        <v>54</v>
      </c>
      <c r="D39" s="80">
        <v>0.55652890858497372</v>
      </c>
      <c r="J39" s="2" t="s">
        <v>107</v>
      </c>
      <c r="K39" s="55">
        <v>55</v>
      </c>
      <c r="L39" s="56">
        <f t="shared" si="1"/>
        <v>0.52778044333557239</v>
      </c>
      <c r="N39" s="2" t="s">
        <v>103</v>
      </c>
      <c r="O39" s="55">
        <v>29</v>
      </c>
      <c r="P39" s="56">
        <v>0.52778044333557239</v>
      </c>
    </row>
    <row r="40" spans="2:18" ht="12" customHeight="1" x14ac:dyDescent="0.25">
      <c r="B40" s="24" t="s">
        <v>304</v>
      </c>
      <c r="C40" s="78">
        <v>23</v>
      </c>
      <c r="D40" s="80">
        <v>0.23704009069359994</v>
      </c>
      <c r="J40" s="2" t="s">
        <v>74</v>
      </c>
      <c r="K40" s="55">
        <v>54</v>
      </c>
      <c r="L40" s="56">
        <f t="shared" si="1"/>
        <v>0.51818443527492564</v>
      </c>
      <c r="N40" s="2" t="s">
        <v>359</v>
      </c>
      <c r="O40" s="55">
        <v>13</v>
      </c>
      <c r="P40" s="56">
        <v>0.51818443527492564</v>
      </c>
    </row>
    <row r="41" spans="2:18" ht="12" customHeight="1" x14ac:dyDescent="0.25">
      <c r="B41" s="24" t="s">
        <v>302</v>
      </c>
      <c r="C41" s="78">
        <v>147</v>
      </c>
      <c r="D41" s="80">
        <v>1.5149953622590953</v>
      </c>
      <c r="J41" s="2" t="s">
        <v>92</v>
      </c>
      <c r="K41" s="55">
        <v>50</v>
      </c>
      <c r="L41" s="56">
        <f t="shared" si="1"/>
        <v>0.47980040303233851</v>
      </c>
      <c r="N41" s="2" t="s">
        <v>73</v>
      </c>
      <c r="O41" s="55">
        <v>104</v>
      </c>
      <c r="P41" s="56">
        <v>0.47980040303233851</v>
      </c>
    </row>
    <row r="42" spans="2:18" ht="12" customHeight="1" x14ac:dyDescent="0.25">
      <c r="B42" s="24" t="s">
        <v>293</v>
      </c>
      <c r="C42" s="78">
        <v>328</v>
      </c>
      <c r="D42" s="80">
        <v>3.3803978151087293</v>
      </c>
      <c r="F42" s="1"/>
      <c r="J42" s="2" t="s">
        <v>71</v>
      </c>
      <c r="K42" s="55">
        <v>50</v>
      </c>
      <c r="L42" s="56">
        <f t="shared" si="1"/>
        <v>0.47980040303233851</v>
      </c>
      <c r="N42" s="2" t="s">
        <v>48</v>
      </c>
      <c r="O42" s="55">
        <v>1318</v>
      </c>
      <c r="P42" s="56">
        <v>0.47980040303233851</v>
      </c>
      <c r="R42" s="1"/>
    </row>
    <row r="43" spans="2:18" ht="12" customHeight="1" x14ac:dyDescent="0.25">
      <c r="B43" s="24" t="s">
        <v>309</v>
      </c>
      <c r="C43" s="78">
        <v>0</v>
      </c>
      <c r="D43" s="80">
        <v>0</v>
      </c>
      <c r="J43" s="2" t="s">
        <v>123</v>
      </c>
      <c r="K43" s="55">
        <v>46</v>
      </c>
      <c r="L43" s="56">
        <f t="shared" si="1"/>
        <v>0.44141637078975143</v>
      </c>
      <c r="N43" s="2" t="s">
        <v>56</v>
      </c>
      <c r="O43" s="55">
        <v>279</v>
      </c>
      <c r="P43" s="56">
        <v>0.44141637078975143</v>
      </c>
    </row>
    <row r="44" spans="2:18" ht="12" customHeight="1" x14ac:dyDescent="0.25">
      <c r="B44" s="24" t="s">
        <v>301</v>
      </c>
      <c r="C44" s="78">
        <v>55</v>
      </c>
      <c r="D44" s="80">
        <v>0.5668349994846954</v>
      </c>
      <c r="F44" s="1"/>
      <c r="J44" s="2" t="s">
        <v>85</v>
      </c>
      <c r="K44" s="55">
        <v>46</v>
      </c>
      <c r="L44" s="56">
        <f t="shared" si="1"/>
        <v>0.44141637078975143</v>
      </c>
      <c r="N44" s="2" t="s">
        <v>69</v>
      </c>
      <c r="O44" s="55">
        <v>127</v>
      </c>
      <c r="P44" s="56">
        <v>0.44141637078975143</v>
      </c>
    </row>
    <row r="45" spans="2:18" ht="12" customHeight="1" x14ac:dyDescent="0.25">
      <c r="B45" s="24" t="s">
        <v>303</v>
      </c>
      <c r="C45" s="78">
        <v>97</v>
      </c>
      <c r="D45" s="80">
        <v>0.99969081727300846</v>
      </c>
      <c r="J45" s="2" t="s">
        <v>99</v>
      </c>
      <c r="K45" s="55">
        <v>45</v>
      </c>
      <c r="L45" s="56">
        <f t="shared" si="1"/>
        <v>0.43182036272910468</v>
      </c>
      <c r="N45" s="2" t="s">
        <v>99</v>
      </c>
      <c r="O45" s="55">
        <v>45</v>
      </c>
      <c r="P45" s="56">
        <v>0.43182036272910468</v>
      </c>
    </row>
    <row r="46" spans="2:18" ht="12" customHeight="1" x14ac:dyDescent="0.25">
      <c r="B46" s="24" t="s">
        <v>290</v>
      </c>
      <c r="C46" s="78">
        <v>1098</v>
      </c>
      <c r="D46" s="80">
        <v>11.316087807894466</v>
      </c>
      <c r="J46" s="2" t="s">
        <v>132</v>
      </c>
      <c r="K46" s="55">
        <v>44</v>
      </c>
      <c r="L46" s="56">
        <f t="shared" si="1"/>
        <v>0.42222435466845792</v>
      </c>
      <c r="N46" s="2" t="s">
        <v>2252</v>
      </c>
      <c r="O46" s="55">
        <v>12</v>
      </c>
      <c r="P46" s="56">
        <v>0.42222435466845792</v>
      </c>
    </row>
    <row r="47" spans="2:18" ht="12" customHeight="1" x14ac:dyDescent="0.25">
      <c r="B47" s="24" t="s">
        <v>292</v>
      </c>
      <c r="C47" s="78">
        <v>339</v>
      </c>
      <c r="D47" s="80">
        <v>3.4937648150056684</v>
      </c>
      <c r="J47" s="2" t="s">
        <v>135</v>
      </c>
      <c r="K47" s="55">
        <v>44</v>
      </c>
      <c r="L47" s="56">
        <f t="shared" si="1"/>
        <v>0.42222435466845792</v>
      </c>
      <c r="N47" s="2" t="s">
        <v>104</v>
      </c>
      <c r="O47" s="55">
        <v>39</v>
      </c>
      <c r="P47" s="56">
        <v>0.42222435466845792</v>
      </c>
    </row>
    <row r="48" spans="2:18" ht="12" customHeight="1" x14ac:dyDescent="0.25">
      <c r="B48" s="24" t="s">
        <v>311</v>
      </c>
      <c r="C48" s="78">
        <v>10</v>
      </c>
      <c r="D48" s="80">
        <v>0.10306090899721736</v>
      </c>
      <c r="J48" s="2" t="s">
        <v>114</v>
      </c>
      <c r="K48" s="55">
        <v>44</v>
      </c>
      <c r="L48" s="56">
        <f t="shared" si="1"/>
        <v>0.42222435466845792</v>
      </c>
      <c r="N48" s="2" t="s">
        <v>132</v>
      </c>
      <c r="O48" s="55">
        <v>44</v>
      </c>
      <c r="P48" s="56">
        <v>0.42222435466845792</v>
      </c>
    </row>
    <row r="49" spans="2:16" ht="12" customHeight="1" x14ac:dyDescent="0.25">
      <c r="B49" s="17" t="s">
        <v>314</v>
      </c>
      <c r="C49" s="79">
        <f>SUM(C22:C48)</f>
        <v>9703</v>
      </c>
      <c r="D49" s="79">
        <f>SUM(D22:D48)</f>
        <v>100.00000000000001</v>
      </c>
      <c r="J49" s="2" t="s">
        <v>81</v>
      </c>
      <c r="K49" s="55">
        <v>44</v>
      </c>
      <c r="L49" s="56">
        <f t="shared" si="1"/>
        <v>0.42222435466845792</v>
      </c>
      <c r="N49" s="2" t="s">
        <v>49</v>
      </c>
      <c r="O49" s="55">
        <v>388</v>
      </c>
      <c r="P49" s="56">
        <v>0.42222435466845792</v>
      </c>
    </row>
    <row r="50" spans="2:16" ht="12" customHeight="1" x14ac:dyDescent="0.25">
      <c r="F50" s="1"/>
      <c r="J50" s="2" t="s">
        <v>121</v>
      </c>
      <c r="K50" s="55">
        <v>43</v>
      </c>
      <c r="L50" s="56">
        <f t="shared" si="1"/>
        <v>0.41262834660781117</v>
      </c>
      <c r="N50" s="2" t="s">
        <v>80</v>
      </c>
      <c r="O50" s="55">
        <v>86</v>
      </c>
      <c r="P50" s="56">
        <v>0.41262834660781117</v>
      </c>
    </row>
    <row r="51" spans="2:16" ht="12" customHeight="1" x14ac:dyDescent="0.25">
      <c r="J51" s="2" t="s">
        <v>279</v>
      </c>
      <c r="K51" s="55">
        <v>43</v>
      </c>
      <c r="L51" s="56">
        <f t="shared" si="1"/>
        <v>0.41262834660781117</v>
      </c>
      <c r="N51" s="2" t="s">
        <v>66</v>
      </c>
      <c r="O51" s="55">
        <v>256</v>
      </c>
      <c r="P51" s="56">
        <v>0.41262834660781117</v>
      </c>
    </row>
    <row r="52" spans="2:16" ht="12" customHeight="1" x14ac:dyDescent="0.25">
      <c r="J52" s="2" t="s">
        <v>119</v>
      </c>
      <c r="K52" s="55">
        <v>41</v>
      </c>
      <c r="L52" s="56">
        <f t="shared" si="1"/>
        <v>0.3934363304865176</v>
      </c>
      <c r="N52" s="2" t="s">
        <v>133</v>
      </c>
      <c r="O52" s="55">
        <v>25</v>
      </c>
      <c r="P52" s="56">
        <v>0.3934363304865176</v>
      </c>
    </row>
    <row r="53" spans="2:16" ht="12" customHeight="1" x14ac:dyDescent="0.25">
      <c r="J53" s="2" t="s">
        <v>100</v>
      </c>
      <c r="K53" s="55">
        <v>40</v>
      </c>
      <c r="L53" s="56">
        <f t="shared" si="1"/>
        <v>0.38384032242587079</v>
      </c>
      <c r="N53" s="2" t="s">
        <v>2595</v>
      </c>
      <c r="O53" s="55">
        <v>10</v>
      </c>
      <c r="P53" s="56">
        <v>0.38384032242587079</v>
      </c>
    </row>
    <row r="54" spans="2:16" ht="12" customHeight="1" x14ac:dyDescent="0.25">
      <c r="J54" s="2" t="s">
        <v>86</v>
      </c>
      <c r="K54" s="55">
        <v>40</v>
      </c>
      <c r="L54" s="56">
        <f t="shared" si="1"/>
        <v>0.38384032242587079</v>
      </c>
      <c r="N54" s="2" t="s">
        <v>101</v>
      </c>
      <c r="O54" s="55">
        <v>24</v>
      </c>
      <c r="P54" s="56">
        <v>0.38384032242587079</v>
      </c>
    </row>
    <row r="55" spans="2:16" ht="12" customHeight="1" x14ac:dyDescent="0.25">
      <c r="J55" s="2" t="s">
        <v>104</v>
      </c>
      <c r="K55" s="55">
        <v>39</v>
      </c>
      <c r="L55" s="56">
        <f t="shared" si="1"/>
        <v>0.37424431436522404</v>
      </c>
      <c r="N55" s="2" t="s">
        <v>85</v>
      </c>
      <c r="O55" s="55">
        <v>46</v>
      </c>
      <c r="P55" s="56">
        <v>0.37424431436522404</v>
      </c>
    </row>
    <row r="56" spans="2:16" ht="12" customHeight="1" x14ac:dyDescent="0.25">
      <c r="J56" s="2" t="s">
        <v>96</v>
      </c>
      <c r="K56" s="55">
        <v>37</v>
      </c>
      <c r="L56" s="56">
        <f t="shared" si="1"/>
        <v>0.35505229824393053</v>
      </c>
      <c r="N56" s="2" t="s">
        <v>67</v>
      </c>
      <c r="O56" s="55">
        <v>88</v>
      </c>
      <c r="P56" s="56">
        <v>0.35505229824393053</v>
      </c>
    </row>
    <row r="57" spans="2:16" ht="12" customHeight="1" x14ac:dyDescent="0.25">
      <c r="J57" s="2" t="s">
        <v>5826</v>
      </c>
      <c r="K57" s="55">
        <v>36</v>
      </c>
      <c r="L57" s="56">
        <f t="shared" si="1"/>
        <v>0.34545629018328378</v>
      </c>
      <c r="N57" s="2" t="s">
        <v>2708</v>
      </c>
      <c r="O57" s="55">
        <v>14</v>
      </c>
      <c r="P57" s="56">
        <v>0.34545629018328378</v>
      </c>
    </row>
    <row r="58" spans="2:16" ht="12" customHeight="1" x14ac:dyDescent="0.25">
      <c r="J58" s="2" t="s">
        <v>87</v>
      </c>
      <c r="K58" s="55">
        <v>34</v>
      </c>
      <c r="L58" s="56">
        <f t="shared" si="1"/>
        <v>0.32626427406199021</v>
      </c>
      <c r="N58" s="2" t="s">
        <v>118</v>
      </c>
      <c r="O58" s="55">
        <v>19</v>
      </c>
      <c r="P58" s="56">
        <v>0.32626427406199021</v>
      </c>
    </row>
    <row r="59" spans="2:16" ht="12" customHeight="1" x14ac:dyDescent="0.25">
      <c r="J59" s="2" t="s">
        <v>89</v>
      </c>
      <c r="K59" s="55">
        <v>33</v>
      </c>
      <c r="L59" s="56">
        <f t="shared" si="1"/>
        <v>0.31666826600134346</v>
      </c>
      <c r="N59" s="2" t="s">
        <v>7138</v>
      </c>
      <c r="O59" s="55">
        <v>11</v>
      </c>
      <c r="P59" s="56">
        <v>0.31666826600134346</v>
      </c>
    </row>
    <row r="60" spans="2:16" ht="12" customHeight="1" x14ac:dyDescent="0.25">
      <c r="J60" s="2" t="s">
        <v>111</v>
      </c>
      <c r="K60" s="55">
        <v>32</v>
      </c>
      <c r="L60" s="56">
        <f t="shared" si="1"/>
        <v>0.30707225794069665</v>
      </c>
      <c r="N60" s="2" t="s">
        <v>59</v>
      </c>
      <c r="O60" s="55">
        <v>192</v>
      </c>
      <c r="P60" s="56">
        <v>0.30707225794069665</v>
      </c>
    </row>
    <row r="61" spans="2:16" ht="12" customHeight="1" x14ac:dyDescent="0.25">
      <c r="J61" s="2" t="s">
        <v>110</v>
      </c>
      <c r="K61" s="55">
        <v>31</v>
      </c>
      <c r="L61" s="56">
        <f t="shared" si="1"/>
        <v>0.29747624988004989</v>
      </c>
      <c r="N61" s="2" t="s">
        <v>360</v>
      </c>
      <c r="O61" s="55">
        <v>11</v>
      </c>
      <c r="P61" s="56">
        <v>0.29747624988004989</v>
      </c>
    </row>
    <row r="62" spans="2:16" ht="12" customHeight="1" x14ac:dyDescent="0.25">
      <c r="J62" s="2" t="s">
        <v>93</v>
      </c>
      <c r="K62" s="55">
        <v>31</v>
      </c>
      <c r="L62" s="56">
        <f t="shared" si="1"/>
        <v>0.29747624988004989</v>
      </c>
      <c r="N62" s="2" t="s">
        <v>278</v>
      </c>
      <c r="O62" s="55">
        <v>27</v>
      </c>
      <c r="P62" s="56">
        <v>0.29747624988004989</v>
      </c>
    </row>
    <row r="63" spans="2:16" ht="12" customHeight="1" x14ac:dyDescent="0.25">
      <c r="J63" s="2" t="s">
        <v>77</v>
      </c>
      <c r="K63" s="55">
        <v>31</v>
      </c>
      <c r="L63" s="56">
        <f t="shared" si="1"/>
        <v>0.29747624988004989</v>
      </c>
      <c r="N63" s="2" t="s">
        <v>78</v>
      </c>
      <c r="O63" s="55">
        <v>93</v>
      </c>
      <c r="P63" s="56">
        <v>0.29747624988004989</v>
      </c>
    </row>
    <row r="64" spans="2:16" ht="12" customHeight="1" x14ac:dyDescent="0.25">
      <c r="J64" s="2" t="s">
        <v>4362</v>
      </c>
      <c r="K64" s="55">
        <v>30</v>
      </c>
      <c r="L64" s="56">
        <f t="shared" si="1"/>
        <v>0.28788024181940314</v>
      </c>
      <c r="N64" s="2" t="s">
        <v>3138</v>
      </c>
      <c r="O64" s="55">
        <v>11</v>
      </c>
      <c r="P64" s="56">
        <v>0.28788024181940314</v>
      </c>
    </row>
    <row r="65" spans="10:16" ht="12" customHeight="1" x14ac:dyDescent="0.25">
      <c r="J65" s="2" t="s">
        <v>5601</v>
      </c>
      <c r="K65" s="55">
        <v>30</v>
      </c>
      <c r="L65" s="56">
        <f t="shared" si="1"/>
        <v>0.28788024181940314</v>
      </c>
      <c r="N65" s="2" t="s">
        <v>68</v>
      </c>
      <c r="O65" s="55">
        <v>143</v>
      </c>
      <c r="P65" s="56">
        <v>0.28788024181940314</v>
      </c>
    </row>
    <row r="66" spans="10:16" ht="12" customHeight="1" x14ac:dyDescent="0.25">
      <c r="J66" s="2" t="s">
        <v>102</v>
      </c>
      <c r="K66" s="55">
        <v>29</v>
      </c>
      <c r="L66" s="56">
        <f t="shared" si="1"/>
        <v>0.27828423375875638</v>
      </c>
      <c r="N66" s="2" t="s">
        <v>3232</v>
      </c>
      <c r="O66" s="55">
        <v>11</v>
      </c>
      <c r="P66" s="56">
        <v>0.27828423375875638</v>
      </c>
    </row>
    <row r="67" spans="10:16" ht="12" customHeight="1" x14ac:dyDescent="0.25">
      <c r="J67" s="2" t="s">
        <v>103</v>
      </c>
      <c r="K67" s="55">
        <v>29</v>
      </c>
      <c r="L67" s="56">
        <f t="shared" si="1"/>
        <v>0.27828423375875638</v>
      </c>
      <c r="N67" s="2" t="s">
        <v>134</v>
      </c>
      <c r="O67" s="55">
        <v>18</v>
      </c>
      <c r="P67" s="56">
        <v>0.27828423375875638</v>
      </c>
    </row>
    <row r="68" spans="10:16" ht="12" customHeight="1" x14ac:dyDescent="0.25">
      <c r="J68" s="2" t="s">
        <v>278</v>
      </c>
      <c r="K68" s="55">
        <v>27</v>
      </c>
      <c r="L68" s="56">
        <f t="shared" si="1"/>
        <v>0.25909221763746282</v>
      </c>
      <c r="N68" s="2" t="s">
        <v>3273</v>
      </c>
      <c r="O68" s="55">
        <v>15</v>
      </c>
      <c r="P68" s="56">
        <v>0.25909221763746282</v>
      </c>
    </row>
    <row r="69" spans="10:16" ht="12" customHeight="1" x14ac:dyDescent="0.25">
      <c r="J69" s="2" t="s">
        <v>95</v>
      </c>
      <c r="K69" s="55">
        <v>26</v>
      </c>
      <c r="L69" s="56">
        <f t="shared" si="1"/>
        <v>0.24949620957681606</v>
      </c>
      <c r="N69" s="2" t="s">
        <v>65</v>
      </c>
      <c r="O69" s="55">
        <v>116</v>
      </c>
      <c r="P69" s="56">
        <v>0.24949620957681606</v>
      </c>
    </row>
    <row r="70" spans="10:16" ht="12" customHeight="1" x14ac:dyDescent="0.25">
      <c r="J70" s="2" t="s">
        <v>1586</v>
      </c>
      <c r="K70" s="55">
        <v>25</v>
      </c>
      <c r="L70" s="56">
        <f t="shared" si="1"/>
        <v>0.23990020151616925</v>
      </c>
      <c r="N70" s="2" t="s">
        <v>279</v>
      </c>
      <c r="O70" s="55">
        <v>43</v>
      </c>
      <c r="P70" s="56">
        <v>0.23990020151616925</v>
      </c>
    </row>
    <row r="71" spans="10:16" ht="12" customHeight="1" x14ac:dyDescent="0.25">
      <c r="J71" s="2" t="s">
        <v>133</v>
      </c>
      <c r="K71" s="55">
        <v>25</v>
      </c>
      <c r="L71" s="56">
        <f t="shared" ref="L71:L129" si="4">K71/K$130*100</f>
        <v>0.23990020151616925</v>
      </c>
      <c r="N71" s="2" t="s">
        <v>113</v>
      </c>
      <c r="O71" s="55">
        <v>18</v>
      </c>
      <c r="P71" s="56">
        <v>0.23990020151616925</v>
      </c>
    </row>
    <row r="72" spans="10:16" ht="12" customHeight="1" x14ac:dyDescent="0.25">
      <c r="J72" s="2" t="s">
        <v>112</v>
      </c>
      <c r="K72" s="55">
        <v>25</v>
      </c>
      <c r="L72" s="56">
        <f t="shared" si="4"/>
        <v>0.23990020151616925</v>
      </c>
      <c r="N72" s="2" t="s">
        <v>135</v>
      </c>
      <c r="O72" s="55">
        <v>44</v>
      </c>
      <c r="P72" s="56">
        <v>0.23990020151616925</v>
      </c>
    </row>
    <row r="73" spans="10:16" ht="12" customHeight="1" x14ac:dyDescent="0.25">
      <c r="J73" s="2" t="s">
        <v>101</v>
      </c>
      <c r="K73" s="55">
        <v>24</v>
      </c>
      <c r="L73" s="56">
        <f t="shared" si="4"/>
        <v>0.2303041934555225</v>
      </c>
      <c r="N73" s="2" t="s">
        <v>3634</v>
      </c>
      <c r="O73" s="55">
        <v>10</v>
      </c>
      <c r="P73" s="56">
        <v>0.2303041934555225</v>
      </c>
    </row>
    <row r="74" spans="10:16" ht="12" customHeight="1" x14ac:dyDescent="0.25">
      <c r="J74" s="2" t="s">
        <v>286</v>
      </c>
      <c r="K74" s="55">
        <v>24</v>
      </c>
      <c r="L74" s="56">
        <f t="shared" si="4"/>
        <v>0.2303041934555225</v>
      </c>
      <c r="N74" s="2" t="s">
        <v>93</v>
      </c>
      <c r="O74" s="55">
        <v>31</v>
      </c>
      <c r="P74" s="56">
        <v>0.2303041934555225</v>
      </c>
    </row>
    <row r="75" spans="10:16" ht="12" customHeight="1" x14ac:dyDescent="0.25">
      <c r="J75" s="2" t="s">
        <v>433</v>
      </c>
      <c r="K75" s="55">
        <v>22</v>
      </c>
      <c r="L75" s="56">
        <f t="shared" si="4"/>
        <v>0.21111217733422896</v>
      </c>
      <c r="N75" s="2" t="s">
        <v>95</v>
      </c>
      <c r="O75" s="55">
        <v>26</v>
      </c>
      <c r="P75" s="56">
        <v>0.21111217733422896</v>
      </c>
    </row>
    <row r="76" spans="10:16" ht="12" customHeight="1" x14ac:dyDescent="0.25">
      <c r="J76" s="2" t="s">
        <v>1726</v>
      </c>
      <c r="K76" s="55">
        <v>21</v>
      </c>
      <c r="L76" s="56">
        <f t="shared" si="4"/>
        <v>0.20151616927358221</v>
      </c>
      <c r="N76" s="2" t="s">
        <v>57</v>
      </c>
      <c r="O76" s="55">
        <v>330</v>
      </c>
      <c r="P76" s="56">
        <v>0.20151616927358221</v>
      </c>
    </row>
    <row r="77" spans="10:16" ht="12" customHeight="1" x14ac:dyDescent="0.25">
      <c r="J77" s="2" t="s">
        <v>91</v>
      </c>
      <c r="K77" s="55">
        <v>21</v>
      </c>
      <c r="L77" s="56">
        <f t="shared" si="4"/>
        <v>0.20151616927358221</v>
      </c>
      <c r="N77" s="2" t="s">
        <v>108</v>
      </c>
      <c r="O77" s="55">
        <v>17</v>
      </c>
      <c r="P77" s="56">
        <v>0.20151616927358221</v>
      </c>
    </row>
    <row r="78" spans="10:16" ht="12" customHeight="1" x14ac:dyDescent="0.25">
      <c r="J78" s="2" t="s">
        <v>6855</v>
      </c>
      <c r="K78" s="55">
        <v>21</v>
      </c>
      <c r="L78" s="56">
        <f t="shared" si="4"/>
        <v>0.20151616927358221</v>
      </c>
      <c r="N78" s="2" t="s">
        <v>4152</v>
      </c>
      <c r="O78" s="55">
        <v>10</v>
      </c>
      <c r="P78" s="56">
        <v>0.20151616927358221</v>
      </c>
    </row>
    <row r="79" spans="10:16" ht="12" customHeight="1" x14ac:dyDescent="0.25">
      <c r="J79" s="2" t="s">
        <v>97</v>
      </c>
      <c r="K79" s="55">
        <v>20</v>
      </c>
      <c r="L79" s="56">
        <f t="shared" si="4"/>
        <v>0.1919201612129354</v>
      </c>
      <c r="N79" s="2" t="s">
        <v>76</v>
      </c>
      <c r="O79" s="55">
        <v>17</v>
      </c>
      <c r="P79" s="56">
        <v>0.1919201612129354</v>
      </c>
    </row>
    <row r="80" spans="10:16" ht="12" customHeight="1" x14ac:dyDescent="0.25">
      <c r="J80" s="2" t="s">
        <v>952</v>
      </c>
      <c r="K80" s="55">
        <v>19</v>
      </c>
      <c r="L80" s="56">
        <f t="shared" si="4"/>
        <v>0.18232415315228864</v>
      </c>
      <c r="N80" s="2" t="s">
        <v>152</v>
      </c>
      <c r="O80" s="55">
        <v>16</v>
      </c>
      <c r="P80" s="56">
        <v>0.18232415315228864</v>
      </c>
    </row>
    <row r="81" spans="10:16" ht="12" customHeight="1" x14ac:dyDescent="0.25">
      <c r="J81" s="2" t="s">
        <v>124</v>
      </c>
      <c r="K81" s="55">
        <v>19</v>
      </c>
      <c r="L81" s="56">
        <f t="shared" si="4"/>
        <v>0.18232415315228864</v>
      </c>
      <c r="N81" s="2" t="s">
        <v>75</v>
      </c>
      <c r="O81" s="55">
        <v>69</v>
      </c>
      <c r="P81" s="56">
        <v>0.18232415315228864</v>
      </c>
    </row>
    <row r="82" spans="10:16" ht="12" customHeight="1" x14ac:dyDescent="0.25">
      <c r="J82" s="2" t="s">
        <v>118</v>
      </c>
      <c r="K82" s="55">
        <v>19</v>
      </c>
      <c r="L82" s="56">
        <f t="shared" si="4"/>
        <v>0.18232415315228864</v>
      </c>
      <c r="N82" s="2" t="s">
        <v>116</v>
      </c>
      <c r="O82" s="55">
        <v>12</v>
      </c>
      <c r="P82" s="56">
        <v>0.18232415315228864</v>
      </c>
    </row>
    <row r="83" spans="10:16" ht="12" customHeight="1" x14ac:dyDescent="0.25">
      <c r="J83" s="2" t="s">
        <v>106</v>
      </c>
      <c r="K83" s="55">
        <v>18</v>
      </c>
      <c r="L83" s="56">
        <f t="shared" si="4"/>
        <v>0.17272814509164189</v>
      </c>
      <c r="N83" s="2" t="s">
        <v>4362</v>
      </c>
      <c r="O83" s="55">
        <v>30</v>
      </c>
      <c r="P83" s="56">
        <v>0.17272814509164189</v>
      </c>
    </row>
    <row r="84" spans="10:16" ht="12" customHeight="1" x14ac:dyDescent="0.25">
      <c r="J84" s="2" t="s">
        <v>134</v>
      </c>
      <c r="K84" s="55">
        <v>18</v>
      </c>
      <c r="L84" s="56">
        <f t="shared" si="4"/>
        <v>0.17272814509164189</v>
      </c>
      <c r="N84" s="2" t="s">
        <v>74</v>
      </c>
      <c r="O84" s="55">
        <v>54</v>
      </c>
      <c r="P84" s="56">
        <v>0.17272814509164189</v>
      </c>
    </row>
    <row r="85" spans="10:16" ht="12" customHeight="1" x14ac:dyDescent="0.25">
      <c r="J85" s="2" t="s">
        <v>113</v>
      </c>
      <c r="K85" s="55">
        <v>18</v>
      </c>
      <c r="L85" s="56">
        <f t="shared" si="4"/>
        <v>0.17272814509164189</v>
      </c>
      <c r="N85" s="2" t="s">
        <v>79</v>
      </c>
      <c r="O85" s="55">
        <v>140</v>
      </c>
      <c r="P85" s="56">
        <v>0.17272814509164189</v>
      </c>
    </row>
    <row r="86" spans="10:16" ht="12" customHeight="1" x14ac:dyDescent="0.25">
      <c r="J86" s="2" t="s">
        <v>83</v>
      </c>
      <c r="K86" s="55">
        <v>18</v>
      </c>
      <c r="L86" s="56">
        <f t="shared" si="4"/>
        <v>0.17272814509164189</v>
      </c>
      <c r="N86" s="2" t="s">
        <v>4472</v>
      </c>
      <c r="O86" s="55">
        <v>10</v>
      </c>
      <c r="P86" s="56">
        <v>0.17272814509164189</v>
      </c>
    </row>
    <row r="87" spans="10:16" ht="12" customHeight="1" x14ac:dyDescent="0.25">
      <c r="J87" s="2" t="s">
        <v>108</v>
      </c>
      <c r="K87" s="55">
        <v>17</v>
      </c>
      <c r="L87" s="56">
        <f t="shared" si="4"/>
        <v>0.16313213703099511</v>
      </c>
      <c r="N87" s="2" t="s">
        <v>94</v>
      </c>
      <c r="O87" s="55">
        <v>74</v>
      </c>
      <c r="P87" s="56">
        <v>0.16313213703099511</v>
      </c>
    </row>
    <row r="88" spans="10:16" ht="12" customHeight="1" x14ac:dyDescent="0.25">
      <c r="J88" s="2" t="s">
        <v>76</v>
      </c>
      <c r="K88" s="55">
        <v>17</v>
      </c>
      <c r="L88" s="56">
        <f t="shared" si="4"/>
        <v>0.16313213703099511</v>
      </c>
      <c r="N88" s="2" t="s">
        <v>86</v>
      </c>
      <c r="O88" s="55">
        <v>40</v>
      </c>
      <c r="P88" s="56">
        <v>0.16313213703099511</v>
      </c>
    </row>
    <row r="89" spans="10:16" ht="12" customHeight="1" x14ac:dyDescent="0.25">
      <c r="J89" s="2" t="s">
        <v>138</v>
      </c>
      <c r="K89" s="55">
        <v>17</v>
      </c>
      <c r="L89" s="56">
        <f t="shared" si="4"/>
        <v>0.16313213703099511</v>
      </c>
      <c r="N89" s="2" t="s">
        <v>53</v>
      </c>
      <c r="O89" s="55">
        <v>358</v>
      </c>
      <c r="P89" s="56">
        <v>0.16313213703099511</v>
      </c>
    </row>
    <row r="90" spans="10:16" ht="12" customHeight="1" x14ac:dyDescent="0.25">
      <c r="J90" s="2" t="s">
        <v>127</v>
      </c>
      <c r="K90" s="55">
        <v>16</v>
      </c>
      <c r="L90" s="56">
        <f t="shared" si="4"/>
        <v>0.15353612897034832</v>
      </c>
      <c r="N90" s="2" t="s">
        <v>5007</v>
      </c>
      <c r="O90" s="55">
        <v>16</v>
      </c>
      <c r="P90" s="56">
        <v>0.15353612897034832</v>
      </c>
    </row>
    <row r="91" spans="10:16" ht="12" customHeight="1" x14ac:dyDescent="0.25">
      <c r="J91" s="2" t="s">
        <v>152</v>
      </c>
      <c r="K91" s="55">
        <v>16</v>
      </c>
      <c r="L91" s="56">
        <f t="shared" si="4"/>
        <v>0.15353612897034832</v>
      </c>
      <c r="N91" s="2" t="s">
        <v>89</v>
      </c>
      <c r="O91" s="55">
        <v>33</v>
      </c>
      <c r="P91" s="56">
        <v>0.15353612897034832</v>
      </c>
    </row>
    <row r="92" spans="10:16" ht="12" customHeight="1" x14ac:dyDescent="0.25">
      <c r="J92" s="2" t="s">
        <v>5007</v>
      </c>
      <c r="K92" s="55">
        <v>16</v>
      </c>
      <c r="L92" s="56">
        <f t="shared" si="4"/>
        <v>0.15353612897034832</v>
      </c>
      <c r="N92" s="2" t="s">
        <v>363</v>
      </c>
      <c r="O92" s="55">
        <v>16</v>
      </c>
      <c r="P92" s="56">
        <v>0.15353612897034832</v>
      </c>
    </row>
    <row r="93" spans="10:16" ht="12" customHeight="1" x14ac:dyDescent="0.25">
      <c r="J93" s="2" t="s">
        <v>363</v>
      </c>
      <c r="K93" s="55">
        <v>16</v>
      </c>
      <c r="L93" s="56">
        <f t="shared" si="4"/>
        <v>0.15353612897034832</v>
      </c>
      <c r="N93" s="2" t="s">
        <v>5060</v>
      </c>
      <c r="O93" s="55">
        <v>15</v>
      </c>
      <c r="P93" s="56">
        <v>0.15353612897034832</v>
      </c>
    </row>
    <row r="94" spans="10:16" ht="12" customHeight="1" x14ac:dyDescent="0.25">
      <c r="J94" s="2" t="s">
        <v>6741</v>
      </c>
      <c r="K94" s="55">
        <v>16</v>
      </c>
      <c r="L94" s="56">
        <f t="shared" si="4"/>
        <v>0.15353612897034832</v>
      </c>
      <c r="N94" s="2" t="s">
        <v>91</v>
      </c>
      <c r="O94" s="55">
        <v>21</v>
      </c>
      <c r="P94" s="56">
        <v>0.15353612897034832</v>
      </c>
    </row>
    <row r="95" spans="10:16" ht="12" customHeight="1" x14ac:dyDescent="0.25">
      <c r="J95" s="2" t="s">
        <v>1251</v>
      </c>
      <c r="K95" s="55">
        <v>15</v>
      </c>
      <c r="L95" s="56">
        <f t="shared" si="4"/>
        <v>0.14394012090970157</v>
      </c>
      <c r="N95" s="2" t="s">
        <v>119</v>
      </c>
      <c r="O95" s="55">
        <v>41</v>
      </c>
      <c r="P95" s="56">
        <v>0.14394012090970157</v>
      </c>
    </row>
    <row r="96" spans="10:16" ht="12" customHeight="1" x14ac:dyDescent="0.25">
      <c r="J96" s="2" t="s">
        <v>136</v>
      </c>
      <c r="K96" s="55">
        <v>15</v>
      </c>
      <c r="L96" s="56">
        <f t="shared" si="4"/>
        <v>0.14394012090970157</v>
      </c>
      <c r="N96" s="2" t="s">
        <v>114</v>
      </c>
      <c r="O96" s="55">
        <v>44</v>
      </c>
      <c r="P96" s="56">
        <v>0.14394012090970157</v>
      </c>
    </row>
    <row r="97" spans="10:16" ht="12" customHeight="1" x14ac:dyDescent="0.25">
      <c r="J97" s="2" t="s">
        <v>3273</v>
      </c>
      <c r="K97" s="55">
        <v>15</v>
      </c>
      <c r="L97" s="56">
        <f t="shared" si="4"/>
        <v>0.14394012090970157</v>
      </c>
      <c r="N97" s="2" t="s">
        <v>72</v>
      </c>
      <c r="O97" s="55">
        <v>73</v>
      </c>
      <c r="P97" s="56">
        <v>0.14394012090970157</v>
      </c>
    </row>
    <row r="98" spans="10:16" ht="12" customHeight="1" x14ac:dyDescent="0.25">
      <c r="J98" s="2" t="s">
        <v>5060</v>
      </c>
      <c r="K98" s="55">
        <v>15</v>
      </c>
      <c r="L98" s="56">
        <f t="shared" si="4"/>
        <v>0.14394012090970157</v>
      </c>
      <c r="N98" s="2" t="s">
        <v>63</v>
      </c>
      <c r="O98" s="55">
        <v>179</v>
      </c>
      <c r="P98" s="56">
        <v>0.14394012090970157</v>
      </c>
    </row>
    <row r="99" spans="10:16" ht="12" customHeight="1" x14ac:dyDescent="0.25">
      <c r="J99" s="2" t="s">
        <v>120</v>
      </c>
      <c r="K99" s="55">
        <v>14</v>
      </c>
      <c r="L99" s="56">
        <f t="shared" si="4"/>
        <v>0.13434411284905479</v>
      </c>
      <c r="N99" s="2" t="s">
        <v>280</v>
      </c>
      <c r="O99" s="55">
        <v>10</v>
      </c>
      <c r="P99" s="56">
        <v>0.13434411284905479</v>
      </c>
    </row>
    <row r="100" spans="10:16" ht="12" customHeight="1" x14ac:dyDescent="0.25">
      <c r="J100" s="2" t="s">
        <v>2708</v>
      </c>
      <c r="K100" s="55">
        <v>14</v>
      </c>
      <c r="L100" s="56">
        <f t="shared" si="4"/>
        <v>0.13434411284905479</v>
      </c>
      <c r="N100" s="2" t="s">
        <v>138</v>
      </c>
      <c r="O100" s="55">
        <v>17</v>
      </c>
      <c r="P100" s="56">
        <v>0.13434411284905479</v>
      </c>
    </row>
    <row r="101" spans="10:16" ht="12" customHeight="1" x14ac:dyDescent="0.25">
      <c r="J101" s="2" t="s">
        <v>283</v>
      </c>
      <c r="K101" s="55">
        <v>14</v>
      </c>
      <c r="L101" s="56">
        <f t="shared" si="4"/>
        <v>0.13434411284905479</v>
      </c>
      <c r="N101" s="2" t="s">
        <v>286</v>
      </c>
      <c r="O101" s="55">
        <v>24</v>
      </c>
      <c r="P101" s="56">
        <v>0.13434411284905479</v>
      </c>
    </row>
    <row r="102" spans="10:16" ht="12" customHeight="1" x14ac:dyDescent="0.25">
      <c r="J102" s="2" t="s">
        <v>128</v>
      </c>
      <c r="K102" s="55">
        <v>13</v>
      </c>
      <c r="L102" s="56">
        <f t="shared" si="4"/>
        <v>0.12474810478840803</v>
      </c>
      <c r="N102" s="2" t="s">
        <v>5561</v>
      </c>
      <c r="O102" s="55">
        <v>10</v>
      </c>
      <c r="P102" s="56">
        <v>0.12474810478840803</v>
      </c>
    </row>
    <row r="103" spans="10:16" ht="12" customHeight="1" x14ac:dyDescent="0.25">
      <c r="J103" s="2" t="s">
        <v>282</v>
      </c>
      <c r="K103" s="55">
        <v>13</v>
      </c>
      <c r="L103" s="56">
        <f t="shared" si="4"/>
        <v>0.12474810478840803</v>
      </c>
      <c r="N103" s="2" t="s">
        <v>107</v>
      </c>
      <c r="O103" s="55">
        <v>55</v>
      </c>
      <c r="P103" s="56">
        <v>0.12474810478840803</v>
      </c>
    </row>
    <row r="104" spans="10:16" ht="12" customHeight="1" x14ac:dyDescent="0.25">
      <c r="J104" s="2" t="s">
        <v>359</v>
      </c>
      <c r="K104" s="55">
        <v>13</v>
      </c>
      <c r="L104" s="56">
        <f t="shared" si="4"/>
        <v>0.12474810478840803</v>
      </c>
      <c r="N104" s="2" t="s">
        <v>5601</v>
      </c>
      <c r="O104" s="55">
        <v>30</v>
      </c>
      <c r="P104" s="56">
        <v>0.12474810478840803</v>
      </c>
    </row>
    <row r="105" spans="10:16" ht="12" customHeight="1" x14ac:dyDescent="0.25">
      <c r="J105" s="2" t="s">
        <v>122</v>
      </c>
      <c r="K105" s="55">
        <v>13</v>
      </c>
      <c r="L105" s="56">
        <f t="shared" si="4"/>
        <v>0.12474810478840803</v>
      </c>
      <c r="N105" s="2" t="s">
        <v>61</v>
      </c>
      <c r="O105" s="55">
        <v>136</v>
      </c>
      <c r="P105" s="56">
        <v>0.12474810478840803</v>
      </c>
    </row>
    <row r="106" spans="10:16" ht="12" customHeight="1" x14ac:dyDescent="0.25">
      <c r="J106" s="2" t="s">
        <v>131</v>
      </c>
      <c r="K106" s="55">
        <v>13</v>
      </c>
      <c r="L106" s="56">
        <f t="shared" si="4"/>
        <v>0.12474810478840803</v>
      </c>
      <c r="N106" s="2" t="s">
        <v>7160</v>
      </c>
      <c r="O106" s="55">
        <v>10</v>
      </c>
      <c r="P106" s="56">
        <v>0.12474810478840803</v>
      </c>
    </row>
    <row r="107" spans="10:16" ht="12" customHeight="1" x14ac:dyDescent="0.25">
      <c r="J107" s="2" t="s">
        <v>284</v>
      </c>
      <c r="K107" s="55">
        <v>12</v>
      </c>
      <c r="L107" s="56">
        <f t="shared" si="4"/>
        <v>0.11515209672776125</v>
      </c>
      <c r="N107" s="2" t="s">
        <v>82</v>
      </c>
      <c r="O107" s="55">
        <v>58</v>
      </c>
      <c r="P107" s="56">
        <v>0.11515209672776125</v>
      </c>
    </row>
    <row r="108" spans="10:16" ht="12" customHeight="1" x14ac:dyDescent="0.25">
      <c r="J108" s="2" t="s">
        <v>1766</v>
      </c>
      <c r="K108" s="55">
        <v>12</v>
      </c>
      <c r="L108" s="56">
        <f t="shared" si="4"/>
        <v>0.11515209672776125</v>
      </c>
      <c r="N108" s="2" t="s">
        <v>52</v>
      </c>
      <c r="O108" s="55">
        <v>643</v>
      </c>
      <c r="P108" s="56">
        <v>0.11515209672776125</v>
      </c>
    </row>
    <row r="109" spans="10:16" ht="12" customHeight="1" x14ac:dyDescent="0.25">
      <c r="J109" s="2" t="s">
        <v>84</v>
      </c>
      <c r="K109" s="55">
        <v>12</v>
      </c>
      <c r="L109" s="56">
        <f t="shared" si="4"/>
        <v>0.11515209672776125</v>
      </c>
      <c r="N109" s="2" t="s">
        <v>5826</v>
      </c>
      <c r="O109" s="55">
        <v>36</v>
      </c>
      <c r="P109" s="56">
        <v>0.11515209672776125</v>
      </c>
    </row>
    <row r="110" spans="10:16" ht="12" customHeight="1" x14ac:dyDescent="0.25">
      <c r="J110" s="2" t="s">
        <v>2252</v>
      </c>
      <c r="K110" s="55">
        <v>12</v>
      </c>
      <c r="L110" s="56">
        <f t="shared" si="4"/>
        <v>0.11515209672776125</v>
      </c>
      <c r="N110" s="2" t="s">
        <v>51</v>
      </c>
      <c r="O110" s="55">
        <v>458</v>
      </c>
      <c r="P110" s="56">
        <v>0.11515209672776125</v>
      </c>
    </row>
    <row r="111" spans="10:16" ht="12" customHeight="1" x14ac:dyDescent="0.25">
      <c r="J111" s="2" t="s">
        <v>116</v>
      </c>
      <c r="K111" s="55">
        <v>12</v>
      </c>
      <c r="L111" s="56">
        <f t="shared" si="4"/>
        <v>0.11515209672776125</v>
      </c>
      <c r="N111" s="2" t="s">
        <v>139</v>
      </c>
      <c r="O111" s="55">
        <v>11</v>
      </c>
      <c r="P111" s="56">
        <v>0.11515209672776125</v>
      </c>
    </row>
    <row r="112" spans="10:16" ht="12" customHeight="1" x14ac:dyDescent="0.25">
      <c r="J112" s="2" t="s">
        <v>6463</v>
      </c>
      <c r="K112" s="55">
        <v>12</v>
      </c>
      <c r="L112" s="56">
        <f t="shared" si="4"/>
        <v>0.11515209672776125</v>
      </c>
      <c r="N112" s="2" t="s">
        <v>50</v>
      </c>
      <c r="O112" s="55">
        <v>278</v>
      </c>
      <c r="P112" s="56">
        <v>0.11515209672776125</v>
      </c>
    </row>
    <row r="113" spans="10:16" ht="12" customHeight="1" x14ac:dyDescent="0.25">
      <c r="J113" s="2" t="s">
        <v>1121</v>
      </c>
      <c r="K113" s="55">
        <v>11</v>
      </c>
      <c r="L113" s="56">
        <f t="shared" si="4"/>
        <v>0.10555608866711448</v>
      </c>
      <c r="N113" s="2" t="s">
        <v>64</v>
      </c>
      <c r="O113" s="55">
        <v>227</v>
      </c>
      <c r="P113" s="56">
        <v>0.10555608866711448</v>
      </c>
    </row>
    <row r="114" spans="10:16" ht="12" customHeight="1" x14ac:dyDescent="0.25">
      <c r="J114" s="2" t="s">
        <v>137</v>
      </c>
      <c r="K114" s="55">
        <v>11</v>
      </c>
      <c r="L114" s="56">
        <f t="shared" si="4"/>
        <v>0.10555608866711448</v>
      </c>
      <c r="N114" s="2" t="s">
        <v>62</v>
      </c>
      <c r="O114" s="55">
        <v>265</v>
      </c>
      <c r="P114" s="56">
        <v>0.10555608866711448</v>
      </c>
    </row>
    <row r="115" spans="10:16" ht="12" customHeight="1" x14ac:dyDescent="0.25">
      <c r="J115" s="2" t="s">
        <v>117</v>
      </c>
      <c r="K115" s="55">
        <v>11</v>
      </c>
      <c r="L115" s="56">
        <f t="shared" si="4"/>
        <v>0.10555608866711448</v>
      </c>
      <c r="N115" s="2" t="s">
        <v>77</v>
      </c>
      <c r="O115" s="55">
        <v>31</v>
      </c>
      <c r="P115" s="56">
        <v>0.10555608866711448</v>
      </c>
    </row>
    <row r="116" spans="10:16" ht="12" customHeight="1" x14ac:dyDescent="0.25">
      <c r="J116" s="2" t="s">
        <v>7138</v>
      </c>
      <c r="K116" s="55">
        <v>11</v>
      </c>
      <c r="L116" s="56">
        <f t="shared" si="4"/>
        <v>0.10555608866711448</v>
      </c>
      <c r="N116" s="2" t="s">
        <v>122</v>
      </c>
      <c r="O116" s="55">
        <v>13</v>
      </c>
      <c r="P116" s="56">
        <v>0.10555608866711448</v>
      </c>
    </row>
    <row r="117" spans="10:16" ht="12" customHeight="1" x14ac:dyDescent="0.25">
      <c r="J117" s="2" t="s">
        <v>360</v>
      </c>
      <c r="K117" s="55">
        <v>11</v>
      </c>
      <c r="L117" s="56">
        <f t="shared" si="4"/>
        <v>0.10555608866711448</v>
      </c>
      <c r="N117" s="2" t="s">
        <v>83</v>
      </c>
      <c r="O117" s="55">
        <v>18</v>
      </c>
      <c r="P117" s="56">
        <v>0.10555608866711448</v>
      </c>
    </row>
    <row r="118" spans="10:16" ht="12" customHeight="1" x14ac:dyDescent="0.25">
      <c r="J118" s="2" t="s">
        <v>3138</v>
      </c>
      <c r="K118" s="55">
        <v>11</v>
      </c>
      <c r="L118" s="56">
        <f t="shared" si="4"/>
        <v>0.10555608866711448</v>
      </c>
      <c r="N118" s="2" t="s">
        <v>283</v>
      </c>
      <c r="O118" s="55">
        <v>14</v>
      </c>
      <c r="P118" s="56">
        <v>0.10555608866711448</v>
      </c>
    </row>
    <row r="119" spans="10:16" ht="12" customHeight="1" x14ac:dyDescent="0.25">
      <c r="J119" s="2" t="s">
        <v>3232</v>
      </c>
      <c r="K119" s="55">
        <v>11</v>
      </c>
      <c r="L119" s="56">
        <f t="shared" si="4"/>
        <v>0.10555608866711448</v>
      </c>
      <c r="N119" s="2" t="s">
        <v>111</v>
      </c>
      <c r="O119" s="55">
        <v>32</v>
      </c>
      <c r="P119" s="56">
        <v>0.10555608866711448</v>
      </c>
    </row>
    <row r="120" spans="10:16" ht="12" customHeight="1" x14ac:dyDescent="0.25">
      <c r="J120" s="2" t="s">
        <v>139</v>
      </c>
      <c r="K120" s="55">
        <v>11</v>
      </c>
      <c r="L120" s="56">
        <f t="shared" si="4"/>
        <v>0.10555608866711448</v>
      </c>
      <c r="N120" s="2" t="s">
        <v>58</v>
      </c>
      <c r="O120" s="55">
        <v>263</v>
      </c>
      <c r="P120" s="56">
        <v>0.10555608866711448</v>
      </c>
    </row>
    <row r="121" spans="10:16" ht="12" customHeight="1" x14ac:dyDescent="0.25">
      <c r="J121" s="2" t="s">
        <v>2595</v>
      </c>
      <c r="K121" s="55">
        <v>10</v>
      </c>
      <c r="L121" s="56">
        <f t="shared" si="4"/>
        <v>9.5960080606467699E-2</v>
      </c>
      <c r="N121" s="2" t="s">
        <v>140</v>
      </c>
      <c r="O121" s="55">
        <v>10</v>
      </c>
      <c r="P121" s="56">
        <v>9.5960080606467699E-2</v>
      </c>
    </row>
    <row r="122" spans="10:16" ht="12" customHeight="1" x14ac:dyDescent="0.25">
      <c r="J122" s="2" t="s">
        <v>3634</v>
      </c>
      <c r="K122" s="55">
        <v>10</v>
      </c>
      <c r="L122" s="56">
        <f t="shared" si="4"/>
        <v>9.5960080606467699E-2</v>
      </c>
      <c r="N122" s="2" t="s">
        <v>131</v>
      </c>
      <c r="O122" s="55">
        <v>13</v>
      </c>
      <c r="P122" s="56">
        <v>9.5960080606467699E-2</v>
      </c>
    </row>
    <row r="123" spans="10:16" ht="12" customHeight="1" x14ac:dyDescent="0.25">
      <c r="J123" s="2" t="s">
        <v>4152</v>
      </c>
      <c r="K123" s="55">
        <v>10</v>
      </c>
      <c r="L123" s="56">
        <f t="shared" si="4"/>
        <v>9.5960080606467699E-2</v>
      </c>
      <c r="N123" s="2" t="s">
        <v>6463</v>
      </c>
      <c r="O123" s="55">
        <v>12</v>
      </c>
      <c r="P123" s="56">
        <v>9.5960080606467699E-2</v>
      </c>
    </row>
    <row r="124" spans="10:16" ht="12" customHeight="1" x14ac:dyDescent="0.25">
      <c r="J124" s="2" t="s">
        <v>4472</v>
      </c>
      <c r="K124" s="55">
        <v>10</v>
      </c>
      <c r="L124" s="56">
        <f t="shared" si="4"/>
        <v>9.5960080606467699E-2</v>
      </c>
      <c r="N124" s="2" t="s">
        <v>54</v>
      </c>
      <c r="O124" s="55">
        <v>136</v>
      </c>
      <c r="P124" s="56">
        <v>9.5960080606467699E-2</v>
      </c>
    </row>
    <row r="125" spans="10:16" ht="12" customHeight="1" x14ac:dyDescent="0.25">
      <c r="J125" s="2" t="s">
        <v>280</v>
      </c>
      <c r="K125" s="55">
        <v>10</v>
      </c>
      <c r="L125" s="56">
        <f t="shared" si="4"/>
        <v>9.5960080606467699E-2</v>
      </c>
      <c r="N125" s="2" t="s">
        <v>81</v>
      </c>
      <c r="O125" s="55">
        <v>44</v>
      </c>
      <c r="P125" s="56">
        <v>9.5960080606467699E-2</v>
      </c>
    </row>
    <row r="126" spans="10:16" ht="12" customHeight="1" x14ac:dyDescent="0.25">
      <c r="J126" s="2" t="s">
        <v>5561</v>
      </c>
      <c r="K126" s="55">
        <v>10</v>
      </c>
      <c r="L126" s="56">
        <f t="shared" si="4"/>
        <v>9.5960080606467699E-2</v>
      </c>
      <c r="N126" s="2" t="s">
        <v>6741</v>
      </c>
      <c r="O126" s="55">
        <v>16</v>
      </c>
      <c r="P126" s="56">
        <v>9.5960080606467699E-2</v>
      </c>
    </row>
    <row r="127" spans="10:16" ht="12" customHeight="1" x14ac:dyDescent="0.25">
      <c r="J127" s="2" t="s">
        <v>7160</v>
      </c>
      <c r="K127" s="55">
        <v>10</v>
      </c>
      <c r="L127" s="56">
        <f t="shared" si="4"/>
        <v>9.5960080606467699E-2</v>
      </c>
      <c r="N127" s="2" t="s">
        <v>6855</v>
      </c>
      <c r="O127" s="55">
        <v>21</v>
      </c>
      <c r="P127" s="56">
        <v>9.5960080606467699E-2</v>
      </c>
    </row>
    <row r="128" spans="10:16" ht="12" customHeight="1" x14ac:dyDescent="0.25">
      <c r="J128" s="2" t="s">
        <v>140</v>
      </c>
      <c r="K128" s="55">
        <v>10</v>
      </c>
      <c r="L128" s="56">
        <f t="shared" si="4"/>
        <v>9.5960080606467699E-2</v>
      </c>
      <c r="N128" s="2" t="s">
        <v>112</v>
      </c>
      <c r="O128" s="55">
        <v>25</v>
      </c>
      <c r="P128" s="56">
        <v>9.5960080606467699E-2</v>
      </c>
    </row>
    <row r="129" spans="10:16" ht="27.75" customHeight="1" x14ac:dyDescent="0.25">
      <c r="J129" s="81" t="s">
        <v>7161</v>
      </c>
      <c r="K129" s="82">
        <v>640</v>
      </c>
      <c r="L129" s="83">
        <f t="shared" si="4"/>
        <v>6.1414451588139327</v>
      </c>
      <c r="N129" s="81" t="s">
        <v>7161</v>
      </c>
      <c r="O129" s="82">
        <v>640</v>
      </c>
      <c r="P129" s="83">
        <v>6.1414451588139327</v>
      </c>
    </row>
    <row r="130" spans="10:16" ht="12" customHeight="1" x14ac:dyDescent="0.25">
      <c r="J130" s="17" t="s">
        <v>3</v>
      </c>
      <c r="K130" s="18">
        <f>SUM(K6:K129)</f>
        <v>10421</v>
      </c>
      <c r="L130" s="18">
        <f>SUM(L6:L129)</f>
        <v>100.00000000000006</v>
      </c>
      <c r="N130" s="17" t="s">
        <v>3</v>
      </c>
      <c r="O130" s="18">
        <v>10421</v>
      </c>
      <c r="P130" s="18">
        <v>100.00000000000006</v>
      </c>
    </row>
    <row r="131" spans="10:16" ht="12" customHeight="1" x14ac:dyDescent="0.25">
      <c r="J131" s="70" t="s">
        <v>7143</v>
      </c>
      <c r="N131" s="70" t="s">
        <v>7143</v>
      </c>
    </row>
  </sheetData>
  <sheetProtection password="CF21" sheet="1" objects="1" scenarios="1"/>
  <sortState ref="N6:O128">
    <sortCondition ref="N6:N128"/>
  </sortState>
  <mergeCells count="2">
    <mergeCell ref="B1:P1"/>
    <mergeCell ref="B2:P2"/>
  </mergeCells>
  <pageMargins left="0.39370078740157483" right="0.39370078740157483" top="0.39370078740157483" bottom="0.39370078740157483" header="0.31496062992125984" footer="0.31496062992125984"/>
  <pageSetup paperSize="9" scale="5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K29"/>
  <sheetViews>
    <sheetView showGridLines="0" showRowColHeaders="0" workbookViewId="0">
      <selection activeCell="V18" sqref="V18"/>
    </sheetView>
  </sheetViews>
  <sheetFormatPr defaultRowHeight="15" x14ac:dyDescent="0.25"/>
  <cols>
    <col min="1" max="1" width="7.140625" customWidth="1"/>
    <col min="2" max="2" width="13.42578125" customWidth="1"/>
    <col min="3" max="4" width="14.5703125" customWidth="1"/>
  </cols>
  <sheetData>
    <row r="1" spans="2:11" ht="18.75" x14ac:dyDescent="0.3">
      <c r="B1" s="170" t="s">
        <v>7159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2:11" ht="18.75" x14ac:dyDescent="0.3">
      <c r="B4" s="172" t="s">
        <v>170</v>
      </c>
      <c r="C4" s="172"/>
      <c r="D4" s="172"/>
      <c r="E4" s="75"/>
      <c r="F4" s="75"/>
      <c r="G4" s="75"/>
      <c r="H4" s="75"/>
      <c r="I4" s="75"/>
      <c r="J4" s="75"/>
      <c r="K4" s="75"/>
    </row>
    <row r="6" spans="2:11" x14ac:dyDescent="0.25">
      <c r="B6" s="85" t="s">
        <v>13</v>
      </c>
      <c r="C6" s="93" t="s">
        <v>145</v>
      </c>
      <c r="D6" s="93" t="s">
        <v>144</v>
      </c>
    </row>
    <row r="7" spans="2:11" x14ac:dyDescent="0.25">
      <c r="B7" s="5" t="s">
        <v>7147</v>
      </c>
      <c r="C7" s="64">
        <v>715</v>
      </c>
      <c r="D7" s="65">
        <v>6.4008012382773369</v>
      </c>
    </row>
    <row r="8" spans="2:11" x14ac:dyDescent="0.25">
      <c r="B8" s="3" t="s">
        <v>7148</v>
      </c>
      <c r="C8" s="55">
        <v>762</v>
      </c>
      <c r="D8" s="56">
        <v>7.029044887553491</v>
      </c>
    </row>
    <row r="9" spans="2:11" x14ac:dyDescent="0.25">
      <c r="B9" s="3" t="s">
        <v>7149</v>
      </c>
      <c r="C9" s="55">
        <v>278</v>
      </c>
      <c r="D9" s="56">
        <v>2.4401347537102795</v>
      </c>
    </row>
    <row r="10" spans="2:11" x14ac:dyDescent="0.25">
      <c r="B10" s="2" t="s">
        <v>7150</v>
      </c>
      <c r="C10" s="55">
        <v>126</v>
      </c>
      <c r="D10" s="56">
        <v>1.2109623964308476</v>
      </c>
    </row>
    <row r="11" spans="2:11" x14ac:dyDescent="0.25">
      <c r="B11" s="2" t="s">
        <v>7151</v>
      </c>
      <c r="C11" s="55">
        <v>1983</v>
      </c>
      <c r="D11" s="55">
        <v>20.313211326595649</v>
      </c>
    </row>
    <row r="12" spans="2:11" x14ac:dyDescent="0.25">
      <c r="B12" s="2" t="s">
        <v>7152</v>
      </c>
      <c r="C12" s="55">
        <v>3995</v>
      </c>
      <c r="D12" s="55">
        <v>38.76900664663571</v>
      </c>
    </row>
    <row r="13" spans="2:11" x14ac:dyDescent="0.25">
      <c r="B13" s="2" t="s">
        <v>7153</v>
      </c>
      <c r="C13" s="55">
        <v>1838</v>
      </c>
      <c r="D13" s="55">
        <v>16.953473550031866</v>
      </c>
    </row>
    <row r="14" spans="2:11" x14ac:dyDescent="0.25">
      <c r="B14" s="13" t="s">
        <v>8</v>
      </c>
      <c r="C14" s="55">
        <v>724</v>
      </c>
      <c r="D14" s="56">
        <v>6.8833652007648185</v>
      </c>
    </row>
    <row r="15" spans="2:11" x14ac:dyDescent="0.25">
      <c r="B15" s="17" t="s">
        <v>3</v>
      </c>
      <c r="C15" s="18">
        <v>10421</v>
      </c>
      <c r="D15" s="18">
        <v>100</v>
      </c>
    </row>
    <row r="17" spans="2:4" x14ac:dyDescent="0.25">
      <c r="D17" s="67"/>
    </row>
    <row r="18" spans="2:4" x14ac:dyDescent="0.25">
      <c r="D18" s="1"/>
    </row>
    <row r="26" spans="2:4" x14ac:dyDescent="0.25">
      <c r="B26" s="85" t="s">
        <v>13</v>
      </c>
      <c r="C26" s="93" t="s">
        <v>145</v>
      </c>
      <c r="D26" s="93" t="s">
        <v>144</v>
      </c>
    </row>
    <row r="27" spans="2:4" x14ac:dyDescent="0.25">
      <c r="B27" s="5" t="s">
        <v>7145</v>
      </c>
      <c r="C27" s="64">
        <v>2413</v>
      </c>
      <c r="D27" s="64">
        <f>C27/C$29*100</f>
        <v>23.155167450340659</v>
      </c>
    </row>
    <row r="28" spans="2:4" x14ac:dyDescent="0.25">
      <c r="B28" s="13" t="s">
        <v>7146</v>
      </c>
      <c r="C28" s="55">
        <v>8008</v>
      </c>
      <c r="D28" s="64">
        <f>C28/C$29*100</f>
        <v>76.84483254965933</v>
      </c>
    </row>
    <row r="29" spans="2:4" x14ac:dyDescent="0.25">
      <c r="B29" s="17" t="s">
        <v>3</v>
      </c>
      <c r="C29" s="18">
        <f>SUM(C27:C28)</f>
        <v>10421</v>
      </c>
      <c r="D29" s="18">
        <f>SUM(D27:D28)</f>
        <v>99.999999999999986</v>
      </c>
    </row>
  </sheetData>
  <sheetProtection password="CF21" sheet="1" objects="1" scenarios="1"/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O39"/>
  <sheetViews>
    <sheetView showGridLines="0" showRowColHeaders="0" zoomScale="110" zoomScaleNormal="110" workbookViewId="0">
      <selection activeCell="V18" sqref="V18"/>
    </sheetView>
  </sheetViews>
  <sheetFormatPr defaultRowHeight="15" x14ac:dyDescent="0.25"/>
  <cols>
    <col min="1" max="1" width="5.140625" customWidth="1"/>
    <col min="2" max="2" width="15" customWidth="1"/>
    <col min="3" max="4" width="12" customWidth="1"/>
  </cols>
  <sheetData>
    <row r="1" spans="2:15" ht="18.75" x14ac:dyDescent="0.3">
      <c r="B1" s="170" t="s">
        <v>7159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5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O2" s="67"/>
    </row>
    <row r="3" spans="2:15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2:15" ht="18.75" x14ac:dyDescent="0.3">
      <c r="B4" s="172" t="s">
        <v>171</v>
      </c>
      <c r="C4" s="172"/>
      <c r="D4" s="172"/>
      <c r="E4" s="75"/>
      <c r="F4" s="75"/>
      <c r="G4" s="75"/>
      <c r="H4" s="75"/>
      <c r="I4" s="75"/>
      <c r="J4" s="75"/>
      <c r="K4" s="75"/>
    </row>
    <row r="6" spans="2:15" x14ac:dyDescent="0.25">
      <c r="B6" s="85" t="s">
        <v>15</v>
      </c>
      <c r="C6" s="86" t="s">
        <v>145</v>
      </c>
      <c r="D6" s="86" t="s">
        <v>144</v>
      </c>
    </row>
    <row r="7" spans="2:15" x14ac:dyDescent="0.25">
      <c r="B7" s="63" t="s">
        <v>27</v>
      </c>
      <c r="C7" s="64">
        <v>3367</v>
      </c>
      <c r="D7" s="65">
        <v>32.254047322540472</v>
      </c>
    </row>
    <row r="8" spans="2:15" x14ac:dyDescent="0.25">
      <c r="B8" s="24" t="s">
        <v>40</v>
      </c>
      <c r="C8" s="55">
        <v>2234</v>
      </c>
      <c r="D8" s="56">
        <v>21.400517290928249</v>
      </c>
    </row>
    <row r="9" spans="2:15" x14ac:dyDescent="0.25">
      <c r="B9" s="24" t="s">
        <v>16</v>
      </c>
      <c r="C9" s="55">
        <v>1561</v>
      </c>
      <c r="D9" s="56">
        <v>14.953539611073857</v>
      </c>
    </row>
    <row r="10" spans="2:15" x14ac:dyDescent="0.25">
      <c r="B10" s="24" t="s">
        <v>41</v>
      </c>
      <c r="C10" s="55">
        <v>1115</v>
      </c>
      <c r="D10" s="56">
        <v>10.681099722195613</v>
      </c>
    </row>
    <row r="11" spans="2:15" x14ac:dyDescent="0.25">
      <c r="B11" s="24" t="s">
        <v>36</v>
      </c>
      <c r="C11" s="55">
        <v>980</v>
      </c>
      <c r="D11" s="56">
        <v>9.3878724015710322</v>
      </c>
    </row>
    <row r="12" spans="2:15" x14ac:dyDescent="0.25">
      <c r="B12" s="24" t="s">
        <v>28</v>
      </c>
      <c r="C12" s="55">
        <v>268</v>
      </c>
      <c r="D12" s="56">
        <v>2.5672957179806497</v>
      </c>
    </row>
    <row r="13" spans="2:15" x14ac:dyDescent="0.25">
      <c r="B13" s="24" t="s">
        <v>46</v>
      </c>
      <c r="C13" s="55">
        <v>175</v>
      </c>
      <c r="D13" s="56">
        <v>1.6764057859948271</v>
      </c>
    </row>
    <row r="14" spans="2:15" x14ac:dyDescent="0.25">
      <c r="B14" s="24" t="s">
        <v>7134</v>
      </c>
      <c r="C14" s="55">
        <v>154</v>
      </c>
      <c r="D14" s="56">
        <v>1.4752370916754478</v>
      </c>
    </row>
    <row r="15" spans="2:15" x14ac:dyDescent="0.25">
      <c r="B15" s="24" t="s">
        <v>39</v>
      </c>
      <c r="C15" s="55">
        <v>119</v>
      </c>
      <c r="D15" s="56">
        <v>1.1399559344764825</v>
      </c>
    </row>
    <row r="16" spans="2:15" x14ac:dyDescent="0.25">
      <c r="B16" s="24" t="s">
        <v>30</v>
      </c>
      <c r="C16" s="55">
        <v>113</v>
      </c>
      <c r="D16" s="56">
        <v>1.0824791646709455</v>
      </c>
    </row>
    <row r="17" spans="2:4" x14ac:dyDescent="0.25">
      <c r="B17" s="24" t="s">
        <v>19</v>
      </c>
      <c r="C17" s="55">
        <v>88</v>
      </c>
      <c r="D17" s="56">
        <v>0.84299262381454154</v>
      </c>
    </row>
    <row r="18" spans="2:4" x14ac:dyDescent="0.25">
      <c r="B18" s="24" t="s">
        <v>42</v>
      </c>
      <c r="C18" s="55">
        <v>77</v>
      </c>
      <c r="D18" s="56">
        <v>0.7376185458377239</v>
      </c>
    </row>
    <row r="19" spans="2:4" x14ac:dyDescent="0.25">
      <c r="B19" s="24" t="s">
        <v>25</v>
      </c>
      <c r="C19" s="55">
        <v>26</v>
      </c>
      <c r="D19" s="56">
        <v>0.24906600249066002</v>
      </c>
    </row>
    <row r="20" spans="2:4" x14ac:dyDescent="0.25">
      <c r="B20" s="24" t="s">
        <v>43</v>
      </c>
      <c r="C20" s="55">
        <v>26</v>
      </c>
      <c r="D20" s="56">
        <v>0.24906600249066002</v>
      </c>
    </row>
    <row r="21" spans="2:4" x14ac:dyDescent="0.25">
      <c r="B21" s="24" t="s">
        <v>7162</v>
      </c>
      <c r="C21" s="55">
        <v>25</v>
      </c>
      <c r="D21" s="56">
        <v>0.23948654085640389</v>
      </c>
    </row>
    <row r="22" spans="2:4" x14ac:dyDescent="0.25">
      <c r="B22" s="24" t="s">
        <v>26</v>
      </c>
      <c r="C22" s="55">
        <v>19</v>
      </c>
      <c r="D22" s="56">
        <v>0.18200977105086694</v>
      </c>
    </row>
    <row r="23" spans="2:4" x14ac:dyDescent="0.25">
      <c r="B23" s="24" t="s">
        <v>358</v>
      </c>
      <c r="C23" s="55">
        <v>18</v>
      </c>
      <c r="D23" s="56">
        <v>0.17243030941661078</v>
      </c>
    </row>
    <row r="24" spans="2:4" x14ac:dyDescent="0.25">
      <c r="B24" s="24" t="s">
        <v>23</v>
      </c>
      <c r="C24" s="55">
        <v>14</v>
      </c>
      <c r="D24" s="56">
        <v>0.13411246287958617</v>
      </c>
    </row>
    <row r="25" spans="2:4" x14ac:dyDescent="0.25">
      <c r="B25" s="24" t="s">
        <v>17</v>
      </c>
      <c r="C25" s="55">
        <v>5</v>
      </c>
      <c r="D25" s="56">
        <v>4.7897308171280774E-2</v>
      </c>
    </row>
    <row r="26" spans="2:4" x14ac:dyDescent="0.25">
      <c r="B26" s="24" t="s">
        <v>18</v>
      </c>
      <c r="C26" s="55">
        <v>5</v>
      </c>
      <c r="D26" s="56">
        <v>4.7897308171280774E-2</v>
      </c>
    </row>
    <row r="27" spans="2:4" x14ac:dyDescent="0.25">
      <c r="B27" s="24" t="s">
        <v>20</v>
      </c>
      <c r="C27" s="55">
        <v>5</v>
      </c>
      <c r="D27" s="56">
        <v>4.7897308171280774E-2</v>
      </c>
    </row>
    <row r="28" spans="2:4" x14ac:dyDescent="0.25">
      <c r="B28" s="24" t="s">
        <v>7155</v>
      </c>
      <c r="C28" s="55">
        <v>5</v>
      </c>
      <c r="D28" s="56">
        <v>4.7897308171280774E-2</v>
      </c>
    </row>
    <row r="29" spans="2:4" x14ac:dyDescent="0.25">
      <c r="B29" s="24" t="s">
        <v>22</v>
      </c>
      <c r="C29" s="55">
        <v>5</v>
      </c>
      <c r="D29" s="56">
        <v>4.7897308171280774E-2</v>
      </c>
    </row>
    <row r="30" spans="2:4" x14ac:dyDescent="0.25">
      <c r="B30" s="24" t="s">
        <v>29</v>
      </c>
      <c r="C30" s="55">
        <v>5</v>
      </c>
      <c r="D30" s="56">
        <v>4.7897308171280774E-2</v>
      </c>
    </row>
    <row r="31" spans="2:4" x14ac:dyDescent="0.25">
      <c r="B31" s="24" t="s">
        <v>31</v>
      </c>
      <c r="C31" s="55">
        <v>5</v>
      </c>
      <c r="D31" s="56">
        <v>4.7897308171280774E-2</v>
      </c>
    </row>
    <row r="32" spans="2:4" x14ac:dyDescent="0.25">
      <c r="B32" s="24" t="s">
        <v>35</v>
      </c>
      <c r="C32" s="55">
        <v>5</v>
      </c>
      <c r="D32" s="56">
        <v>4.7897308171280774E-2</v>
      </c>
    </row>
    <row r="33" spans="2:4" x14ac:dyDescent="0.25">
      <c r="B33" s="24" t="s">
        <v>38</v>
      </c>
      <c r="C33" s="55">
        <v>5</v>
      </c>
      <c r="D33" s="56">
        <v>4.7897308171280774E-2</v>
      </c>
    </row>
    <row r="34" spans="2:4" x14ac:dyDescent="0.25">
      <c r="B34" s="24" t="s">
        <v>44</v>
      </c>
      <c r="C34" s="55">
        <v>5</v>
      </c>
      <c r="D34" s="56">
        <v>4.7897308171280774E-2</v>
      </c>
    </row>
    <row r="35" spans="2:4" x14ac:dyDescent="0.25">
      <c r="B35" s="24" t="s">
        <v>45</v>
      </c>
      <c r="C35" s="55">
        <v>5</v>
      </c>
      <c r="D35" s="56">
        <v>4.7897308171280774E-2</v>
      </c>
    </row>
    <row r="36" spans="2:4" x14ac:dyDescent="0.25">
      <c r="B36" s="24" t="s">
        <v>47</v>
      </c>
      <c r="C36" s="55">
        <v>5</v>
      </c>
      <c r="D36" s="56">
        <v>4.7897308171280774E-2</v>
      </c>
    </row>
    <row r="37" spans="2:4" x14ac:dyDescent="0.25">
      <c r="B37" s="17" t="s">
        <v>3</v>
      </c>
      <c r="C37" s="79">
        <v>10439</v>
      </c>
      <c r="D37" s="79">
        <v>100.00000000000001</v>
      </c>
    </row>
    <row r="39" spans="2:4" x14ac:dyDescent="0.25">
      <c r="D39" s="67"/>
    </row>
  </sheetData>
  <sheetProtection password="CF21" sheet="1" objects="1" scenarios="1"/>
  <sortState ref="B7:D36">
    <sortCondition descending="1" ref="C7:C36"/>
  </sortState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scale="96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S131"/>
  <sheetViews>
    <sheetView showGridLines="0" showRowColHeaders="0" workbookViewId="0">
      <pane xSplit="15" ySplit="6" topLeftCell="P7" activePane="bottomRight" state="frozen"/>
      <selection activeCell="V18" sqref="V18"/>
      <selection pane="topRight" activeCell="V18" sqref="V18"/>
      <selection pane="bottomLeft" activeCell="V18" sqref="V18"/>
      <selection pane="bottomRight" activeCell="V18" sqref="V18"/>
    </sheetView>
  </sheetViews>
  <sheetFormatPr defaultRowHeight="15" x14ac:dyDescent="0.25"/>
  <cols>
    <col min="1" max="1" width="5.42578125" customWidth="1"/>
    <col min="2" max="2" width="17.42578125" customWidth="1"/>
    <col min="3" max="4" width="10.42578125" customWidth="1"/>
  </cols>
  <sheetData>
    <row r="1" spans="1:16" ht="18.75" x14ac:dyDescent="0.3">
      <c r="B1" s="170" t="s">
        <v>7159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68"/>
    </row>
    <row r="2" spans="1:16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6" ht="6" customHeigh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6" ht="15.75" customHeight="1" x14ac:dyDescent="0.3">
      <c r="A4" s="75"/>
      <c r="B4" s="172" t="s">
        <v>173</v>
      </c>
      <c r="C4" s="172"/>
      <c r="D4" s="172"/>
      <c r="E4" s="75"/>
      <c r="F4" s="75"/>
      <c r="G4" s="75"/>
      <c r="H4" s="75"/>
      <c r="I4" s="75"/>
      <c r="J4" s="75"/>
    </row>
    <row r="5" spans="1:16" ht="9" customHeight="1" x14ac:dyDescent="0.25"/>
    <row r="6" spans="1:16" x14ac:dyDescent="0.25">
      <c r="B6" s="73" t="s">
        <v>142</v>
      </c>
      <c r="C6" s="94" t="s">
        <v>145</v>
      </c>
      <c r="D6" s="94" t="s">
        <v>144</v>
      </c>
    </row>
    <row r="7" spans="1:16" x14ac:dyDescent="0.25">
      <c r="B7" s="5" t="s">
        <v>48</v>
      </c>
      <c r="C7" s="76">
        <v>1318</v>
      </c>
      <c r="D7" s="77">
        <v>12.647538623932444</v>
      </c>
    </row>
    <row r="8" spans="1:16" x14ac:dyDescent="0.25">
      <c r="B8" s="2" t="s">
        <v>52</v>
      </c>
      <c r="C8" s="78">
        <v>643</v>
      </c>
      <c r="D8" s="80">
        <v>6.1702331829958741</v>
      </c>
    </row>
    <row r="9" spans="1:16" x14ac:dyDescent="0.25">
      <c r="B9" s="2" t="s">
        <v>51</v>
      </c>
      <c r="C9" s="78">
        <v>458</v>
      </c>
      <c r="D9" s="80">
        <v>4.3949716917762212</v>
      </c>
    </row>
    <row r="10" spans="1:16" x14ac:dyDescent="0.25">
      <c r="B10" s="2" t="s">
        <v>49</v>
      </c>
      <c r="C10" s="78">
        <v>388</v>
      </c>
      <c r="D10" s="80">
        <v>3.7232511275309474</v>
      </c>
    </row>
    <row r="11" spans="1:16" x14ac:dyDescent="0.25">
      <c r="B11" s="2" t="s">
        <v>53</v>
      </c>
      <c r="C11" s="78">
        <v>358</v>
      </c>
      <c r="D11" s="80">
        <v>3.4353708857115439</v>
      </c>
    </row>
    <row r="12" spans="1:16" x14ac:dyDescent="0.25">
      <c r="B12" s="2" t="s">
        <v>57</v>
      </c>
      <c r="C12" s="78">
        <v>330</v>
      </c>
      <c r="D12" s="80">
        <v>3.1666826600134348</v>
      </c>
    </row>
    <row r="13" spans="1:16" x14ac:dyDescent="0.25">
      <c r="B13" s="2" t="s">
        <v>56</v>
      </c>
      <c r="C13" s="78">
        <v>279</v>
      </c>
      <c r="D13" s="80">
        <v>2.6772862489204492</v>
      </c>
    </row>
    <row r="14" spans="1:16" x14ac:dyDescent="0.25">
      <c r="B14" s="2" t="s">
        <v>50</v>
      </c>
      <c r="C14" s="78">
        <v>278</v>
      </c>
      <c r="D14" s="80">
        <v>2.6676902408598022</v>
      </c>
    </row>
    <row r="15" spans="1:16" x14ac:dyDescent="0.25">
      <c r="B15" s="2" t="s">
        <v>62</v>
      </c>
      <c r="C15" s="78">
        <v>265</v>
      </c>
      <c r="D15" s="80">
        <v>2.5429421360713942</v>
      </c>
    </row>
    <row r="16" spans="1:16" x14ac:dyDescent="0.25">
      <c r="B16" s="2" t="s">
        <v>58</v>
      </c>
      <c r="C16" s="78">
        <v>263</v>
      </c>
      <c r="D16" s="80">
        <v>2.5237501199501007</v>
      </c>
    </row>
    <row r="17" spans="2:19" x14ac:dyDescent="0.25">
      <c r="B17" s="2" t="s">
        <v>66</v>
      </c>
      <c r="C17" s="78">
        <v>256</v>
      </c>
      <c r="D17" s="80">
        <v>2.4565780635255732</v>
      </c>
    </row>
    <row r="18" spans="2:19" x14ac:dyDescent="0.25">
      <c r="B18" s="2" t="s">
        <v>55</v>
      </c>
      <c r="C18" s="78">
        <v>255</v>
      </c>
      <c r="D18" s="80">
        <v>2.4469820554649266</v>
      </c>
    </row>
    <row r="19" spans="2:19" x14ac:dyDescent="0.25">
      <c r="B19" s="2" t="s">
        <v>60</v>
      </c>
      <c r="C19" s="78">
        <v>253</v>
      </c>
      <c r="D19" s="80">
        <v>2.4277900393436331</v>
      </c>
    </row>
    <row r="20" spans="2:19" x14ac:dyDescent="0.25">
      <c r="B20" s="2" t="s">
        <v>64</v>
      </c>
      <c r="C20" s="78">
        <v>227</v>
      </c>
      <c r="D20" s="80">
        <v>2.1782938297668171</v>
      </c>
    </row>
    <row r="21" spans="2:19" x14ac:dyDescent="0.25">
      <c r="B21" s="2" t="s">
        <v>59</v>
      </c>
      <c r="C21" s="78">
        <v>192</v>
      </c>
      <c r="D21" s="80">
        <v>1.84243354764418</v>
      </c>
    </row>
    <row r="22" spans="2:19" x14ac:dyDescent="0.25">
      <c r="B22" s="2" t="s">
        <v>63</v>
      </c>
      <c r="C22" s="78">
        <v>179</v>
      </c>
      <c r="D22" s="80">
        <v>1.717685442855772</v>
      </c>
    </row>
    <row r="23" spans="2:19" x14ac:dyDescent="0.25">
      <c r="B23" s="2" t="s">
        <v>68</v>
      </c>
      <c r="C23" s="78">
        <v>143</v>
      </c>
      <c r="D23" s="80">
        <v>1.3722291526724881</v>
      </c>
    </row>
    <row r="24" spans="2:19" x14ac:dyDescent="0.25">
      <c r="B24" s="2" t="s">
        <v>79</v>
      </c>
      <c r="C24" s="78">
        <v>140</v>
      </c>
      <c r="D24" s="80">
        <v>1.3434411284905479</v>
      </c>
    </row>
    <row r="25" spans="2:19" x14ac:dyDescent="0.25">
      <c r="B25" s="2" t="s">
        <v>61</v>
      </c>
      <c r="C25" s="78">
        <v>136</v>
      </c>
      <c r="D25" s="80">
        <v>1.3050570962479608</v>
      </c>
    </row>
    <row r="26" spans="2:19" x14ac:dyDescent="0.25">
      <c r="B26" s="2" t="s">
        <v>54</v>
      </c>
      <c r="C26" s="78">
        <v>136</v>
      </c>
      <c r="D26" s="80">
        <v>1.3050570962479608</v>
      </c>
      <c r="S26" s="1"/>
    </row>
    <row r="27" spans="2:19" x14ac:dyDescent="0.25">
      <c r="B27" s="2" t="s">
        <v>69</v>
      </c>
      <c r="C27" s="78">
        <v>127</v>
      </c>
      <c r="D27" s="80">
        <v>1.2186930237021398</v>
      </c>
    </row>
    <row r="28" spans="2:19" x14ac:dyDescent="0.25">
      <c r="B28" s="2" t="s">
        <v>65</v>
      </c>
      <c r="C28" s="78">
        <v>116</v>
      </c>
      <c r="D28" s="80">
        <v>1.1131369350350255</v>
      </c>
    </row>
    <row r="29" spans="2:19" x14ac:dyDescent="0.25">
      <c r="B29" s="2" t="s">
        <v>70</v>
      </c>
      <c r="C29" s="78">
        <v>113</v>
      </c>
      <c r="D29" s="80">
        <v>1.084348910853085</v>
      </c>
    </row>
    <row r="30" spans="2:19" x14ac:dyDescent="0.25">
      <c r="B30" s="2" t="s">
        <v>88</v>
      </c>
      <c r="C30" s="78">
        <v>112</v>
      </c>
      <c r="D30" s="80">
        <v>1.0747529027924383</v>
      </c>
    </row>
    <row r="31" spans="2:19" x14ac:dyDescent="0.25">
      <c r="B31" s="2" t="s">
        <v>73</v>
      </c>
      <c r="C31" s="78">
        <v>104</v>
      </c>
      <c r="D31" s="80">
        <v>0.99798483830726425</v>
      </c>
    </row>
    <row r="32" spans="2:19" x14ac:dyDescent="0.25">
      <c r="B32" s="2" t="s">
        <v>78</v>
      </c>
      <c r="C32" s="78">
        <v>93</v>
      </c>
      <c r="D32" s="80">
        <v>0.89242874964014973</v>
      </c>
    </row>
    <row r="33" spans="2:4" x14ac:dyDescent="0.25">
      <c r="B33" s="2" t="s">
        <v>67</v>
      </c>
      <c r="C33" s="78">
        <v>88</v>
      </c>
      <c r="D33" s="80">
        <v>0.84444870933691585</v>
      </c>
    </row>
    <row r="34" spans="2:4" x14ac:dyDescent="0.25">
      <c r="B34" s="2" t="s">
        <v>80</v>
      </c>
      <c r="C34" s="78">
        <v>86</v>
      </c>
      <c r="D34" s="80">
        <v>0.82525669321562234</v>
      </c>
    </row>
    <row r="35" spans="2:4" x14ac:dyDescent="0.25">
      <c r="B35" s="2" t="s">
        <v>94</v>
      </c>
      <c r="C35" s="78">
        <v>74</v>
      </c>
      <c r="D35" s="80">
        <v>0.71010459648786106</v>
      </c>
    </row>
    <row r="36" spans="2:4" x14ac:dyDescent="0.25">
      <c r="B36" s="2" t="s">
        <v>72</v>
      </c>
      <c r="C36" s="78">
        <v>73</v>
      </c>
      <c r="D36" s="80">
        <v>0.70050858842721431</v>
      </c>
    </row>
    <row r="37" spans="2:4" x14ac:dyDescent="0.25">
      <c r="B37" s="2" t="s">
        <v>98</v>
      </c>
      <c r="C37" s="78">
        <v>72</v>
      </c>
      <c r="D37" s="80">
        <v>0.69091258036656755</v>
      </c>
    </row>
    <row r="38" spans="2:4" x14ac:dyDescent="0.25">
      <c r="B38" s="2" t="s">
        <v>75</v>
      </c>
      <c r="C38" s="78">
        <v>69</v>
      </c>
      <c r="D38" s="80">
        <v>0.66212455618462718</v>
      </c>
    </row>
    <row r="39" spans="2:4" x14ac:dyDescent="0.25">
      <c r="B39" s="2" t="s">
        <v>82</v>
      </c>
      <c r="C39" s="78">
        <v>58</v>
      </c>
      <c r="D39" s="80">
        <v>0.55656846751751277</v>
      </c>
    </row>
    <row r="40" spans="2:4" x14ac:dyDescent="0.25">
      <c r="B40" s="2" t="s">
        <v>107</v>
      </c>
      <c r="C40" s="78">
        <v>55</v>
      </c>
      <c r="D40" s="80">
        <v>0.52778044333557239</v>
      </c>
    </row>
    <row r="41" spans="2:4" x14ac:dyDescent="0.25">
      <c r="B41" s="2" t="s">
        <v>74</v>
      </c>
      <c r="C41" s="78">
        <v>54</v>
      </c>
      <c r="D41" s="80">
        <v>0.51818443527492564</v>
      </c>
    </row>
    <row r="42" spans="2:4" x14ac:dyDescent="0.25">
      <c r="B42" s="2" t="s">
        <v>92</v>
      </c>
      <c r="C42" s="78">
        <v>50</v>
      </c>
      <c r="D42" s="80">
        <v>0.47980040303233851</v>
      </c>
    </row>
    <row r="43" spans="2:4" x14ac:dyDescent="0.25">
      <c r="B43" s="2" t="s">
        <v>71</v>
      </c>
      <c r="C43" s="78">
        <v>50</v>
      </c>
      <c r="D43" s="80">
        <v>0.47980040303233851</v>
      </c>
    </row>
    <row r="44" spans="2:4" x14ac:dyDescent="0.25">
      <c r="B44" s="2" t="s">
        <v>123</v>
      </c>
      <c r="C44" s="78">
        <v>46</v>
      </c>
      <c r="D44" s="80">
        <v>0.44141637078975143</v>
      </c>
    </row>
    <row r="45" spans="2:4" x14ac:dyDescent="0.25">
      <c r="B45" s="2" t="s">
        <v>85</v>
      </c>
      <c r="C45" s="78">
        <v>46</v>
      </c>
      <c r="D45" s="80">
        <v>0.44141637078975143</v>
      </c>
    </row>
    <row r="46" spans="2:4" x14ac:dyDescent="0.25">
      <c r="B46" s="2" t="s">
        <v>99</v>
      </c>
      <c r="C46" s="78">
        <v>45</v>
      </c>
      <c r="D46" s="80">
        <v>0.43182036272910468</v>
      </c>
    </row>
    <row r="47" spans="2:4" x14ac:dyDescent="0.25">
      <c r="B47" s="2" t="s">
        <v>132</v>
      </c>
      <c r="C47" s="78">
        <v>44</v>
      </c>
      <c r="D47" s="80">
        <v>0.42222435466845792</v>
      </c>
    </row>
    <row r="48" spans="2:4" x14ac:dyDescent="0.25">
      <c r="B48" s="2" t="s">
        <v>135</v>
      </c>
      <c r="C48" s="78">
        <v>44</v>
      </c>
      <c r="D48" s="80">
        <v>0.42222435466845792</v>
      </c>
    </row>
    <row r="49" spans="2:4" x14ac:dyDescent="0.25">
      <c r="B49" s="2" t="s">
        <v>114</v>
      </c>
      <c r="C49" s="78">
        <v>44</v>
      </c>
      <c r="D49" s="80">
        <v>0.42222435466845792</v>
      </c>
    </row>
    <row r="50" spans="2:4" x14ac:dyDescent="0.25">
      <c r="B50" s="2" t="s">
        <v>81</v>
      </c>
      <c r="C50" s="78">
        <v>44</v>
      </c>
      <c r="D50" s="80">
        <v>0.42222435466845792</v>
      </c>
    </row>
    <row r="51" spans="2:4" x14ac:dyDescent="0.25">
      <c r="B51" s="2" t="s">
        <v>121</v>
      </c>
      <c r="C51" s="78">
        <v>43</v>
      </c>
      <c r="D51" s="80">
        <v>0.41262834660781117</v>
      </c>
    </row>
    <row r="52" spans="2:4" x14ac:dyDescent="0.25">
      <c r="B52" s="2" t="s">
        <v>279</v>
      </c>
      <c r="C52" s="78">
        <v>43</v>
      </c>
      <c r="D52" s="80">
        <v>0.41262834660781117</v>
      </c>
    </row>
    <row r="53" spans="2:4" x14ac:dyDescent="0.25">
      <c r="B53" s="2" t="s">
        <v>119</v>
      </c>
      <c r="C53" s="78">
        <v>41</v>
      </c>
      <c r="D53" s="80">
        <v>0.3934363304865176</v>
      </c>
    </row>
    <row r="54" spans="2:4" x14ac:dyDescent="0.25">
      <c r="B54" s="2" t="s">
        <v>100</v>
      </c>
      <c r="C54" s="78">
        <v>40</v>
      </c>
      <c r="D54" s="80">
        <v>0.38384032242587079</v>
      </c>
    </row>
    <row r="55" spans="2:4" x14ac:dyDescent="0.25">
      <c r="B55" s="2" t="s">
        <v>86</v>
      </c>
      <c r="C55" s="78">
        <v>40</v>
      </c>
      <c r="D55" s="80">
        <v>0.38384032242587079</v>
      </c>
    </row>
    <row r="56" spans="2:4" x14ac:dyDescent="0.25">
      <c r="B56" s="2" t="s">
        <v>104</v>
      </c>
      <c r="C56" s="78">
        <v>39</v>
      </c>
      <c r="D56" s="80">
        <v>0.37424431436522404</v>
      </c>
    </row>
    <row r="57" spans="2:4" x14ac:dyDescent="0.25">
      <c r="B57" s="2" t="s">
        <v>96</v>
      </c>
      <c r="C57" s="78">
        <v>37</v>
      </c>
      <c r="D57" s="80">
        <v>0.35505229824393053</v>
      </c>
    </row>
    <row r="58" spans="2:4" x14ac:dyDescent="0.25">
      <c r="B58" s="2" t="s">
        <v>5826</v>
      </c>
      <c r="C58" s="78">
        <v>36</v>
      </c>
      <c r="D58" s="80">
        <v>0.34545629018328378</v>
      </c>
    </row>
    <row r="59" spans="2:4" x14ac:dyDescent="0.25">
      <c r="B59" s="2" t="s">
        <v>87</v>
      </c>
      <c r="C59" s="78">
        <v>34</v>
      </c>
      <c r="D59" s="80">
        <v>0.32626427406199021</v>
      </c>
    </row>
    <row r="60" spans="2:4" x14ac:dyDescent="0.25">
      <c r="B60" s="2" t="s">
        <v>89</v>
      </c>
      <c r="C60" s="78">
        <v>33</v>
      </c>
      <c r="D60" s="80">
        <v>0.31666826600134346</v>
      </c>
    </row>
    <row r="61" spans="2:4" x14ac:dyDescent="0.25">
      <c r="B61" s="2" t="s">
        <v>111</v>
      </c>
      <c r="C61" s="78">
        <v>32</v>
      </c>
      <c r="D61" s="80">
        <v>0.30707225794069665</v>
      </c>
    </row>
    <row r="62" spans="2:4" x14ac:dyDescent="0.25">
      <c r="B62" s="2" t="s">
        <v>110</v>
      </c>
      <c r="C62" s="78">
        <v>31</v>
      </c>
      <c r="D62" s="80">
        <v>0.29747624988004989</v>
      </c>
    </row>
    <row r="63" spans="2:4" x14ac:dyDescent="0.25">
      <c r="B63" s="2" t="s">
        <v>93</v>
      </c>
      <c r="C63" s="78">
        <v>31</v>
      </c>
      <c r="D63" s="80">
        <v>0.29747624988004989</v>
      </c>
    </row>
    <row r="64" spans="2:4" x14ac:dyDescent="0.25">
      <c r="B64" s="2" t="s">
        <v>77</v>
      </c>
      <c r="C64" s="78">
        <v>31</v>
      </c>
      <c r="D64" s="80">
        <v>0.29747624988004989</v>
      </c>
    </row>
    <row r="65" spans="2:4" x14ac:dyDescent="0.25">
      <c r="B65" s="2" t="s">
        <v>4362</v>
      </c>
      <c r="C65" s="78">
        <v>30</v>
      </c>
      <c r="D65" s="80">
        <v>0.28788024181940314</v>
      </c>
    </row>
    <row r="66" spans="2:4" x14ac:dyDescent="0.25">
      <c r="B66" s="2" t="s">
        <v>5601</v>
      </c>
      <c r="C66" s="78">
        <v>30</v>
      </c>
      <c r="D66" s="80">
        <v>0.28788024181940314</v>
      </c>
    </row>
    <row r="67" spans="2:4" x14ac:dyDescent="0.25">
      <c r="B67" s="2" t="s">
        <v>102</v>
      </c>
      <c r="C67" s="78">
        <v>29</v>
      </c>
      <c r="D67" s="80">
        <v>0.27828423375875638</v>
      </c>
    </row>
    <row r="68" spans="2:4" x14ac:dyDescent="0.25">
      <c r="B68" s="2" t="s">
        <v>103</v>
      </c>
      <c r="C68" s="78">
        <v>29</v>
      </c>
      <c r="D68" s="80">
        <v>0.27828423375875638</v>
      </c>
    </row>
    <row r="69" spans="2:4" x14ac:dyDescent="0.25">
      <c r="B69" s="2" t="s">
        <v>278</v>
      </c>
      <c r="C69" s="78">
        <v>27</v>
      </c>
      <c r="D69" s="80">
        <v>0.25909221763746282</v>
      </c>
    </row>
    <row r="70" spans="2:4" x14ac:dyDescent="0.25">
      <c r="B70" s="2" t="s">
        <v>95</v>
      </c>
      <c r="C70" s="78">
        <v>26</v>
      </c>
      <c r="D70" s="80">
        <v>0.24949620957681606</v>
      </c>
    </row>
    <row r="71" spans="2:4" x14ac:dyDescent="0.25">
      <c r="B71" s="2" t="s">
        <v>1586</v>
      </c>
      <c r="C71" s="78">
        <v>25</v>
      </c>
      <c r="D71" s="80">
        <v>0.23990020151616925</v>
      </c>
    </row>
    <row r="72" spans="2:4" x14ac:dyDescent="0.25">
      <c r="B72" s="2" t="s">
        <v>133</v>
      </c>
      <c r="C72" s="78">
        <v>25</v>
      </c>
      <c r="D72" s="80">
        <v>0.23990020151616925</v>
      </c>
    </row>
    <row r="73" spans="2:4" x14ac:dyDescent="0.25">
      <c r="B73" s="2" t="s">
        <v>112</v>
      </c>
      <c r="C73" s="78">
        <v>25</v>
      </c>
      <c r="D73" s="80">
        <v>0.23990020151616925</v>
      </c>
    </row>
    <row r="74" spans="2:4" x14ac:dyDescent="0.25">
      <c r="B74" s="2" t="s">
        <v>101</v>
      </c>
      <c r="C74" s="78">
        <v>24</v>
      </c>
      <c r="D74" s="80">
        <v>0.2303041934555225</v>
      </c>
    </row>
    <row r="75" spans="2:4" x14ac:dyDescent="0.25">
      <c r="B75" s="2" t="s">
        <v>286</v>
      </c>
      <c r="C75" s="78">
        <v>24</v>
      </c>
      <c r="D75" s="80">
        <v>0.2303041934555225</v>
      </c>
    </row>
    <row r="76" spans="2:4" x14ac:dyDescent="0.25">
      <c r="B76" s="2" t="s">
        <v>433</v>
      </c>
      <c r="C76" s="78">
        <v>22</v>
      </c>
      <c r="D76" s="80">
        <v>0.21111217733422896</v>
      </c>
    </row>
    <row r="77" spans="2:4" x14ac:dyDescent="0.25">
      <c r="B77" s="2" t="s">
        <v>1726</v>
      </c>
      <c r="C77" s="78">
        <v>21</v>
      </c>
      <c r="D77" s="80">
        <v>0.20151616927358221</v>
      </c>
    </row>
    <row r="78" spans="2:4" x14ac:dyDescent="0.25">
      <c r="B78" s="2" t="s">
        <v>91</v>
      </c>
      <c r="C78" s="78">
        <v>21</v>
      </c>
      <c r="D78" s="80">
        <v>0.20151616927358221</v>
      </c>
    </row>
    <row r="79" spans="2:4" x14ac:dyDescent="0.25">
      <c r="B79" s="2" t="s">
        <v>6855</v>
      </c>
      <c r="C79" s="78">
        <v>21</v>
      </c>
      <c r="D79" s="80">
        <v>0.20151616927358221</v>
      </c>
    </row>
    <row r="80" spans="2:4" x14ac:dyDescent="0.25">
      <c r="B80" s="2" t="s">
        <v>97</v>
      </c>
      <c r="C80" s="78">
        <v>20</v>
      </c>
      <c r="D80" s="80">
        <v>0.1919201612129354</v>
      </c>
    </row>
    <row r="81" spans="2:4" x14ac:dyDescent="0.25">
      <c r="B81" s="2" t="s">
        <v>952</v>
      </c>
      <c r="C81" s="78">
        <v>19</v>
      </c>
      <c r="D81" s="80">
        <v>0.18232415315228864</v>
      </c>
    </row>
    <row r="82" spans="2:4" x14ac:dyDescent="0.25">
      <c r="B82" s="2" t="s">
        <v>124</v>
      </c>
      <c r="C82" s="78">
        <v>19</v>
      </c>
      <c r="D82" s="80">
        <v>0.18232415315228864</v>
      </c>
    </row>
    <row r="83" spans="2:4" x14ac:dyDescent="0.25">
      <c r="B83" s="2" t="s">
        <v>118</v>
      </c>
      <c r="C83" s="78">
        <v>19</v>
      </c>
      <c r="D83" s="80">
        <v>0.18232415315228864</v>
      </c>
    </row>
    <row r="84" spans="2:4" x14ac:dyDescent="0.25">
      <c r="B84" s="2" t="s">
        <v>106</v>
      </c>
      <c r="C84" s="78">
        <v>18</v>
      </c>
      <c r="D84" s="80">
        <v>0.17272814509164189</v>
      </c>
    </row>
    <row r="85" spans="2:4" x14ac:dyDescent="0.25">
      <c r="B85" s="2" t="s">
        <v>134</v>
      </c>
      <c r="C85" s="78">
        <v>18</v>
      </c>
      <c r="D85" s="80">
        <v>0.17272814509164189</v>
      </c>
    </row>
    <row r="86" spans="2:4" x14ac:dyDescent="0.25">
      <c r="B86" s="2" t="s">
        <v>113</v>
      </c>
      <c r="C86" s="78">
        <v>18</v>
      </c>
      <c r="D86" s="80">
        <v>0.17272814509164189</v>
      </c>
    </row>
    <row r="87" spans="2:4" x14ac:dyDescent="0.25">
      <c r="B87" s="2" t="s">
        <v>83</v>
      </c>
      <c r="C87" s="78">
        <v>18</v>
      </c>
      <c r="D87" s="80">
        <v>0.17272814509164189</v>
      </c>
    </row>
    <row r="88" spans="2:4" x14ac:dyDescent="0.25">
      <c r="B88" s="2" t="s">
        <v>108</v>
      </c>
      <c r="C88" s="78">
        <v>17</v>
      </c>
      <c r="D88" s="80">
        <v>0.16313213703099511</v>
      </c>
    </row>
    <row r="89" spans="2:4" x14ac:dyDescent="0.25">
      <c r="B89" s="2" t="s">
        <v>76</v>
      </c>
      <c r="C89" s="78">
        <v>17</v>
      </c>
      <c r="D89" s="80">
        <v>0.16313213703099511</v>
      </c>
    </row>
    <row r="90" spans="2:4" x14ac:dyDescent="0.25">
      <c r="B90" s="2" t="s">
        <v>138</v>
      </c>
      <c r="C90" s="78">
        <v>17</v>
      </c>
      <c r="D90" s="80">
        <v>0.16313213703099511</v>
      </c>
    </row>
    <row r="91" spans="2:4" x14ac:dyDescent="0.25">
      <c r="B91" s="2" t="s">
        <v>127</v>
      </c>
      <c r="C91" s="78">
        <v>16</v>
      </c>
      <c r="D91" s="80">
        <v>0.15353612897034832</v>
      </c>
    </row>
    <row r="92" spans="2:4" x14ac:dyDescent="0.25">
      <c r="B92" s="2" t="s">
        <v>152</v>
      </c>
      <c r="C92" s="78">
        <v>16</v>
      </c>
      <c r="D92" s="80">
        <v>0.15353612897034832</v>
      </c>
    </row>
    <row r="93" spans="2:4" x14ac:dyDescent="0.25">
      <c r="B93" s="2" t="s">
        <v>5007</v>
      </c>
      <c r="C93" s="78">
        <v>16</v>
      </c>
      <c r="D93" s="80">
        <v>0.15353612897034832</v>
      </c>
    </row>
    <row r="94" spans="2:4" x14ac:dyDescent="0.25">
      <c r="B94" s="2" t="s">
        <v>363</v>
      </c>
      <c r="C94" s="78">
        <v>16</v>
      </c>
      <c r="D94" s="80">
        <v>0.15353612897034832</v>
      </c>
    </row>
    <row r="95" spans="2:4" x14ac:dyDescent="0.25">
      <c r="B95" s="2" t="s">
        <v>6741</v>
      </c>
      <c r="C95" s="78">
        <v>16</v>
      </c>
      <c r="D95" s="80">
        <v>0.15353612897034832</v>
      </c>
    </row>
    <row r="96" spans="2:4" x14ac:dyDescent="0.25">
      <c r="B96" s="2" t="s">
        <v>1251</v>
      </c>
      <c r="C96" s="78">
        <v>15</v>
      </c>
      <c r="D96" s="80">
        <v>0.14394012090970157</v>
      </c>
    </row>
    <row r="97" spans="2:4" x14ac:dyDescent="0.25">
      <c r="B97" s="2" t="s">
        <v>136</v>
      </c>
      <c r="C97" s="78">
        <v>15</v>
      </c>
      <c r="D97" s="80">
        <v>0.14394012090970157</v>
      </c>
    </row>
    <row r="98" spans="2:4" x14ac:dyDescent="0.25">
      <c r="B98" s="2" t="s">
        <v>3273</v>
      </c>
      <c r="C98" s="78">
        <v>15</v>
      </c>
      <c r="D98" s="80">
        <v>0.14394012090970157</v>
      </c>
    </row>
    <row r="99" spans="2:4" x14ac:dyDescent="0.25">
      <c r="B99" s="2" t="s">
        <v>5060</v>
      </c>
      <c r="C99" s="78">
        <v>15</v>
      </c>
      <c r="D99" s="80">
        <v>0.14394012090970157</v>
      </c>
    </row>
    <row r="100" spans="2:4" x14ac:dyDescent="0.25">
      <c r="B100" s="2" t="s">
        <v>120</v>
      </c>
      <c r="C100" s="78">
        <v>14</v>
      </c>
      <c r="D100" s="80">
        <v>0.13434411284905479</v>
      </c>
    </row>
    <row r="101" spans="2:4" x14ac:dyDescent="0.25">
      <c r="B101" s="2" t="s">
        <v>2708</v>
      </c>
      <c r="C101" s="78">
        <v>14</v>
      </c>
      <c r="D101" s="80">
        <v>0.13434411284905479</v>
      </c>
    </row>
    <row r="102" spans="2:4" x14ac:dyDescent="0.25">
      <c r="B102" s="2" t="s">
        <v>283</v>
      </c>
      <c r="C102" s="78">
        <v>14</v>
      </c>
      <c r="D102" s="80">
        <v>0.13434411284905479</v>
      </c>
    </row>
    <row r="103" spans="2:4" x14ac:dyDescent="0.25">
      <c r="B103" s="2" t="s">
        <v>128</v>
      </c>
      <c r="C103" s="78">
        <v>13</v>
      </c>
      <c r="D103" s="80">
        <v>0.12474810478840803</v>
      </c>
    </row>
    <row r="104" spans="2:4" x14ac:dyDescent="0.25">
      <c r="B104" s="2" t="s">
        <v>282</v>
      </c>
      <c r="C104" s="78">
        <v>13</v>
      </c>
      <c r="D104" s="80">
        <v>0.12474810478840803</v>
      </c>
    </row>
    <row r="105" spans="2:4" x14ac:dyDescent="0.25">
      <c r="B105" s="2" t="s">
        <v>359</v>
      </c>
      <c r="C105" s="78">
        <v>13</v>
      </c>
      <c r="D105" s="80">
        <v>0.12474810478840803</v>
      </c>
    </row>
    <row r="106" spans="2:4" x14ac:dyDescent="0.25">
      <c r="B106" s="2" t="s">
        <v>122</v>
      </c>
      <c r="C106" s="78">
        <v>13</v>
      </c>
      <c r="D106" s="80">
        <v>0.12474810478840803</v>
      </c>
    </row>
    <row r="107" spans="2:4" x14ac:dyDescent="0.25">
      <c r="B107" s="2" t="s">
        <v>131</v>
      </c>
      <c r="C107" s="78">
        <v>13</v>
      </c>
      <c r="D107" s="80">
        <v>0.12474810478840803</v>
      </c>
    </row>
    <row r="108" spans="2:4" x14ac:dyDescent="0.25">
      <c r="B108" s="2" t="s">
        <v>284</v>
      </c>
      <c r="C108" s="78">
        <v>12</v>
      </c>
      <c r="D108" s="80">
        <v>0.11515209672776125</v>
      </c>
    </row>
    <row r="109" spans="2:4" x14ac:dyDescent="0.25">
      <c r="B109" s="2" t="s">
        <v>1766</v>
      </c>
      <c r="C109" s="78">
        <v>12</v>
      </c>
      <c r="D109" s="80">
        <v>0.11515209672776125</v>
      </c>
    </row>
    <row r="110" spans="2:4" x14ac:dyDescent="0.25">
      <c r="B110" s="2" t="s">
        <v>84</v>
      </c>
      <c r="C110" s="78">
        <v>12</v>
      </c>
      <c r="D110" s="80">
        <v>0.11515209672776125</v>
      </c>
    </row>
    <row r="111" spans="2:4" x14ac:dyDescent="0.25">
      <c r="B111" s="2" t="s">
        <v>2252</v>
      </c>
      <c r="C111" s="78">
        <v>12</v>
      </c>
      <c r="D111" s="80">
        <v>0.11515209672776125</v>
      </c>
    </row>
    <row r="112" spans="2:4" x14ac:dyDescent="0.25">
      <c r="B112" s="2" t="s">
        <v>116</v>
      </c>
      <c r="C112" s="78">
        <v>12</v>
      </c>
      <c r="D112" s="80">
        <v>0.11515209672776125</v>
      </c>
    </row>
    <row r="113" spans="2:4" x14ac:dyDescent="0.25">
      <c r="B113" s="2" t="s">
        <v>6463</v>
      </c>
      <c r="C113" s="78">
        <v>12</v>
      </c>
      <c r="D113" s="80">
        <v>0.11515209672776125</v>
      </c>
    </row>
    <row r="114" spans="2:4" x14ac:dyDescent="0.25">
      <c r="B114" s="2" t="s">
        <v>1121</v>
      </c>
      <c r="C114" s="78">
        <v>11</v>
      </c>
      <c r="D114" s="80">
        <v>0.10555608866711448</v>
      </c>
    </row>
    <row r="115" spans="2:4" x14ac:dyDescent="0.25">
      <c r="B115" s="2" t="s">
        <v>137</v>
      </c>
      <c r="C115" s="78">
        <v>11</v>
      </c>
      <c r="D115" s="80">
        <v>0.10555608866711448</v>
      </c>
    </row>
    <row r="116" spans="2:4" x14ac:dyDescent="0.25">
      <c r="B116" s="2" t="s">
        <v>117</v>
      </c>
      <c r="C116" s="78">
        <v>11</v>
      </c>
      <c r="D116" s="80">
        <v>0.10555608866711448</v>
      </c>
    </row>
    <row r="117" spans="2:4" x14ac:dyDescent="0.25">
      <c r="B117" s="2" t="s">
        <v>7138</v>
      </c>
      <c r="C117" s="78">
        <v>11</v>
      </c>
      <c r="D117" s="80">
        <v>0.10555608866711448</v>
      </c>
    </row>
    <row r="118" spans="2:4" x14ac:dyDescent="0.25">
      <c r="B118" s="2" t="s">
        <v>360</v>
      </c>
      <c r="C118" s="78">
        <v>11</v>
      </c>
      <c r="D118" s="80">
        <v>0.10555608866711448</v>
      </c>
    </row>
    <row r="119" spans="2:4" x14ac:dyDescent="0.25">
      <c r="B119" s="2" t="s">
        <v>3138</v>
      </c>
      <c r="C119" s="78">
        <v>11</v>
      </c>
      <c r="D119" s="80">
        <v>0.10555608866711448</v>
      </c>
    </row>
    <row r="120" spans="2:4" x14ac:dyDescent="0.25">
      <c r="B120" s="2" t="s">
        <v>3232</v>
      </c>
      <c r="C120" s="78">
        <v>11</v>
      </c>
      <c r="D120" s="80">
        <v>0.10555608866711448</v>
      </c>
    </row>
    <row r="121" spans="2:4" x14ac:dyDescent="0.25">
      <c r="B121" s="2" t="s">
        <v>139</v>
      </c>
      <c r="C121" s="78">
        <v>11</v>
      </c>
      <c r="D121" s="80">
        <v>0.10555608866711448</v>
      </c>
    </row>
    <row r="122" spans="2:4" x14ac:dyDescent="0.25">
      <c r="B122" s="2" t="s">
        <v>2595</v>
      </c>
      <c r="C122" s="78">
        <v>10</v>
      </c>
      <c r="D122" s="80">
        <v>9.5960080606467699E-2</v>
      </c>
    </row>
    <row r="123" spans="2:4" x14ac:dyDescent="0.25">
      <c r="B123" s="2" t="s">
        <v>3634</v>
      </c>
      <c r="C123" s="78">
        <v>10</v>
      </c>
      <c r="D123" s="80">
        <v>9.5960080606467699E-2</v>
      </c>
    </row>
    <row r="124" spans="2:4" x14ac:dyDescent="0.25">
      <c r="B124" s="2" t="s">
        <v>4152</v>
      </c>
      <c r="C124" s="78">
        <v>10</v>
      </c>
      <c r="D124" s="80">
        <v>9.5960080606467699E-2</v>
      </c>
    </row>
    <row r="125" spans="2:4" x14ac:dyDescent="0.25">
      <c r="B125" s="2" t="s">
        <v>4472</v>
      </c>
      <c r="C125" s="78">
        <v>10</v>
      </c>
      <c r="D125" s="80">
        <v>9.5960080606467699E-2</v>
      </c>
    </row>
    <row r="126" spans="2:4" x14ac:dyDescent="0.25">
      <c r="B126" s="2" t="s">
        <v>280</v>
      </c>
      <c r="C126" s="78">
        <v>10</v>
      </c>
      <c r="D126" s="80">
        <v>9.5960080606467699E-2</v>
      </c>
    </row>
    <row r="127" spans="2:4" x14ac:dyDescent="0.25">
      <c r="B127" s="2" t="s">
        <v>5561</v>
      </c>
      <c r="C127" s="78">
        <v>10</v>
      </c>
      <c r="D127" s="80">
        <v>9.5960080606467699E-2</v>
      </c>
    </row>
    <row r="128" spans="2:4" x14ac:dyDescent="0.25">
      <c r="B128" s="2" t="s">
        <v>7160</v>
      </c>
      <c r="C128" s="78">
        <v>10</v>
      </c>
      <c r="D128" s="80">
        <v>9.5960080606467699E-2</v>
      </c>
    </row>
    <row r="129" spans="2:4" x14ac:dyDescent="0.25">
      <c r="B129" s="2" t="s">
        <v>140</v>
      </c>
      <c r="C129" s="78">
        <v>10</v>
      </c>
      <c r="D129" s="80">
        <v>9.5960080606467699E-2</v>
      </c>
    </row>
    <row r="130" spans="2:4" x14ac:dyDescent="0.25">
      <c r="B130" s="2" t="s">
        <v>7161</v>
      </c>
      <c r="C130" s="78">
        <v>640</v>
      </c>
      <c r="D130" s="80">
        <v>6.1414451588139327</v>
      </c>
    </row>
    <row r="131" spans="2:4" x14ac:dyDescent="0.25">
      <c r="B131" s="17" t="s">
        <v>3</v>
      </c>
      <c r="C131" s="79">
        <v>10421</v>
      </c>
      <c r="D131" s="79">
        <v>100.00000000000006</v>
      </c>
    </row>
  </sheetData>
  <sheetProtection password="CF21" sheet="1" objects="1" scenarios="1"/>
  <mergeCells count="3">
    <mergeCell ref="B1:O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scale="68" fitToHeight="2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35"/>
  <sheetViews>
    <sheetView showGridLines="0" showRowColHeaders="0" workbookViewId="0">
      <selection activeCell="V18" sqref="V18"/>
    </sheetView>
  </sheetViews>
  <sheetFormatPr defaultRowHeight="15" x14ac:dyDescent="0.25"/>
  <cols>
    <col min="1" max="1" width="4.5703125" customWidth="1"/>
    <col min="2" max="2" width="17.42578125" customWidth="1"/>
    <col min="3" max="4" width="10.42578125" customWidth="1"/>
  </cols>
  <sheetData>
    <row r="1" spans="1:13" ht="18.75" x14ac:dyDescent="0.3">
      <c r="B1" s="170" t="s">
        <v>7159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6" customHeigh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3" ht="15.75" customHeight="1" x14ac:dyDescent="0.3">
      <c r="A4" s="75"/>
      <c r="B4" s="172" t="s">
        <v>172</v>
      </c>
      <c r="C4" s="172"/>
      <c r="D4" s="172"/>
      <c r="E4" s="75"/>
      <c r="F4" s="75"/>
      <c r="G4" s="75"/>
      <c r="H4" s="75"/>
      <c r="I4" s="75"/>
      <c r="J4" s="75"/>
    </row>
    <row r="5" spans="1:13" ht="9" customHeight="1" x14ac:dyDescent="0.25"/>
    <row r="6" spans="1:13" x14ac:dyDescent="0.25">
      <c r="B6" s="84" t="s">
        <v>146</v>
      </c>
      <c r="C6" s="95" t="s">
        <v>145</v>
      </c>
      <c r="D6" s="95" t="s">
        <v>144</v>
      </c>
    </row>
    <row r="7" spans="1:13" x14ac:dyDescent="0.25">
      <c r="B7" s="63" t="s">
        <v>287</v>
      </c>
      <c r="C7" s="76">
        <v>2808</v>
      </c>
      <c r="D7" s="77">
        <v>28.939503246418635</v>
      </c>
    </row>
    <row r="8" spans="1:13" x14ac:dyDescent="0.25">
      <c r="B8" s="24" t="s">
        <v>288</v>
      </c>
      <c r="C8" s="78">
        <v>1747</v>
      </c>
      <c r="D8" s="80">
        <v>18.004740801813874</v>
      </c>
    </row>
    <row r="9" spans="1:13" x14ac:dyDescent="0.25">
      <c r="B9" s="24" t="s">
        <v>290</v>
      </c>
      <c r="C9" s="78">
        <v>1098</v>
      </c>
      <c r="D9" s="80">
        <v>11.316087807894466</v>
      </c>
    </row>
    <row r="10" spans="1:13" x14ac:dyDescent="0.25">
      <c r="B10" s="24" t="s">
        <v>289</v>
      </c>
      <c r="C10" s="78">
        <v>910</v>
      </c>
      <c r="D10" s="80">
        <v>9.3785427187467789</v>
      </c>
    </row>
    <row r="11" spans="1:13" x14ac:dyDescent="0.25">
      <c r="B11" s="24" t="s">
        <v>291</v>
      </c>
      <c r="C11" s="78">
        <v>700</v>
      </c>
      <c r="D11" s="80">
        <v>7.214263629805215</v>
      </c>
    </row>
    <row r="12" spans="1:13" x14ac:dyDescent="0.25">
      <c r="B12" s="24" t="s">
        <v>292</v>
      </c>
      <c r="C12" s="78">
        <v>339</v>
      </c>
      <c r="D12" s="80">
        <v>3.4937648150056684</v>
      </c>
    </row>
    <row r="13" spans="1:13" x14ac:dyDescent="0.25">
      <c r="B13" s="24" t="s">
        <v>293</v>
      </c>
      <c r="C13" s="78">
        <v>328</v>
      </c>
      <c r="D13" s="80">
        <v>3.3803978151087293</v>
      </c>
    </row>
    <row r="14" spans="1:13" x14ac:dyDescent="0.25">
      <c r="B14" s="24" t="s">
        <v>295</v>
      </c>
      <c r="C14" s="78">
        <v>312</v>
      </c>
      <c r="D14" s="80">
        <v>3.2155003607131811</v>
      </c>
    </row>
    <row r="15" spans="1:13" x14ac:dyDescent="0.25">
      <c r="B15" s="24" t="s">
        <v>294</v>
      </c>
      <c r="C15" s="78">
        <v>278</v>
      </c>
      <c r="D15" s="80">
        <v>2.8650932701226424</v>
      </c>
    </row>
    <row r="16" spans="1:13" x14ac:dyDescent="0.25">
      <c r="B16" s="24" t="s">
        <v>297</v>
      </c>
      <c r="C16" s="78">
        <v>182</v>
      </c>
      <c r="D16" s="80">
        <v>1.8757085437493559</v>
      </c>
    </row>
    <row r="17" spans="2:4" x14ac:dyDescent="0.25">
      <c r="B17" s="24" t="s">
        <v>300</v>
      </c>
      <c r="C17" s="78">
        <v>156</v>
      </c>
      <c r="D17" s="80">
        <v>1.6077501803565906</v>
      </c>
    </row>
    <row r="18" spans="2:4" x14ac:dyDescent="0.25">
      <c r="B18" s="24" t="s">
        <v>302</v>
      </c>
      <c r="C18" s="78">
        <v>147</v>
      </c>
      <c r="D18" s="80">
        <v>1.5149953622590953</v>
      </c>
    </row>
    <row r="19" spans="2:4" x14ac:dyDescent="0.25">
      <c r="B19" s="24" t="s">
        <v>296</v>
      </c>
      <c r="C19" s="78">
        <v>136</v>
      </c>
      <c r="D19" s="80">
        <v>1.4016283623621559</v>
      </c>
    </row>
    <row r="20" spans="2:4" x14ac:dyDescent="0.25">
      <c r="B20" s="24" t="s">
        <v>299</v>
      </c>
      <c r="C20" s="78">
        <v>103</v>
      </c>
      <c r="D20" s="80">
        <v>1.0615273626713388</v>
      </c>
    </row>
    <row r="21" spans="2:4" x14ac:dyDescent="0.25">
      <c r="B21" s="24" t="s">
        <v>303</v>
      </c>
      <c r="C21" s="78">
        <v>97</v>
      </c>
      <c r="D21" s="80">
        <v>0.99969081727300846</v>
      </c>
    </row>
    <row r="22" spans="2:4" x14ac:dyDescent="0.25">
      <c r="B22" s="24" t="s">
        <v>305</v>
      </c>
      <c r="C22" s="78">
        <v>82</v>
      </c>
      <c r="D22" s="80">
        <v>0.84509945377718232</v>
      </c>
    </row>
    <row r="23" spans="2:4" x14ac:dyDescent="0.25">
      <c r="B23" s="24" t="s">
        <v>301</v>
      </c>
      <c r="C23" s="78">
        <v>55</v>
      </c>
      <c r="D23" s="80">
        <v>0.5668349994846954</v>
      </c>
    </row>
    <row r="24" spans="2:4" x14ac:dyDescent="0.25">
      <c r="B24" s="24" t="s">
        <v>298</v>
      </c>
      <c r="C24" s="78">
        <v>54</v>
      </c>
      <c r="D24" s="80">
        <v>0.55652890858497372</v>
      </c>
    </row>
    <row r="25" spans="2:4" x14ac:dyDescent="0.25">
      <c r="B25" s="24" t="s">
        <v>313</v>
      </c>
      <c r="C25" s="78">
        <v>34</v>
      </c>
      <c r="D25" s="80">
        <v>0.35040709059053898</v>
      </c>
    </row>
    <row r="26" spans="2:4" x14ac:dyDescent="0.25">
      <c r="B26" s="24" t="s">
        <v>306</v>
      </c>
      <c r="C26" s="78">
        <v>31</v>
      </c>
      <c r="D26" s="80">
        <v>0.31948881789137379</v>
      </c>
    </row>
    <row r="27" spans="2:4" x14ac:dyDescent="0.25">
      <c r="B27" s="24" t="s">
        <v>312</v>
      </c>
      <c r="C27" s="78">
        <v>28</v>
      </c>
      <c r="D27" s="80">
        <v>0.28857054519220859</v>
      </c>
    </row>
    <row r="28" spans="2:4" x14ac:dyDescent="0.25">
      <c r="B28" s="24" t="s">
        <v>304</v>
      </c>
      <c r="C28" s="78">
        <v>23</v>
      </c>
      <c r="D28" s="80">
        <v>0.23704009069359994</v>
      </c>
    </row>
    <row r="29" spans="2:4" x14ac:dyDescent="0.25">
      <c r="B29" s="24" t="s">
        <v>308</v>
      </c>
      <c r="C29" s="78">
        <v>18</v>
      </c>
      <c r="D29" s="80">
        <v>0.18550963619499125</v>
      </c>
    </row>
    <row r="30" spans="2:4" x14ac:dyDescent="0.25">
      <c r="B30" s="24" t="s">
        <v>310</v>
      </c>
      <c r="C30" s="78">
        <v>17</v>
      </c>
      <c r="D30" s="80">
        <v>0.17520354529526949</v>
      </c>
    </row>
    <row r="31" spans="2:4" x14ac:dyDescent="0.25">
      <c r="B31" s="24" t="s">
        <v>307</v>
      </c>
      <c r="C31" s="78">
        <v>10</v>
      </c>
      <c r="D31" s="80">
        <v>0.10306090899721736</v>
      </c>
    </row>
    <row r="32" spans="2:4" x14ac:dyDescent="0.25">
      <c r="B32" s="24" t="s">
        <v>311</v>
      </c>
      <c r="C32" s="78">
        <v>10</v>
      </c>
      <c r="D32" s="80">
        <v>0.10306090899721736</v>
      </c>
    </row>
    <row r="33" spans="2:6" x14ac:dyDescent="0.25">
      <c r="B33" s="24" t="s">
        <v>309</v>
      </c>
      <c r="C33" s="78">
        <v>0</v>
      </c>
      <c r="D33" s="80">
        <v>0</v>
      </c>
    </row>
    <row r="34" spans="2:6" x14ac:dyDescent="0.25">
      <c r="B34" s="17" t="s">
        <v>314</v>
      </c>
      <c r="C34" s="79">
        <v>9703</v>
      </c>
      <c r="D34" s="79">
        <v>100.00000000000001</v>
      </c>
    </row>
    <row r="35" spans="2:6" x14ac:dyDescent="0.25">
      <c r="F35" s="67"/>
    </row>
  </sheetData>
  <sheetProtection password="CF21" sheet="1" objects="1" scenarios="1"/>
  <sortState ref="B7:D34">
    <sortCondition descending="1" ref="C7:C34"/>
  </sortState>
  <mergeCells count="3">
    <mergeCell ref="B1:M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M33"/>
  <sheetViews>
    <sheetView showGridLines="0" showRowColHeaders="0" workbookViewId="0">
      <selection activeCell="V18" sqref="V18"/>
    </sheetView>
  </sheetViews>
  <sheetFormatPr defaultRowHeight="15" x14ac:dyDescent="0.25"/>
  <cols>
    <col min="1" max="1" width="4.28515625" customWidth="1"/>
    <col min="2" max="2" width="18.85546875" customWidth="1"/>
    <col min="3" max="5" width="10.140625" customWidth="1"/>
  </cols>
  <sheetData>
    <row r="1" spans="2:13" ht="18.75" x14ac:dyDescent="0.3">
      <c r="B1" s="170" t="s">
        <v>7165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2:13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5" spans="2:13" x14ac:dyDescent="0.25">
      <c r="B5" s="85" t="s">
        <v>146</v>
      </c>
      <c r="C5" s="93" t="s">
        <v>7164</v>
      </c>
      <c r="D5" s="93" t="s">
        <v>7163</v>
      </c>
      <c r="E5" s="93" t="s">
        <v>7158</v>
      </c>
    </row>
    <row r="6" spans="2:13" x14ac:dyDescent="0.25">
      <c r="B6" s="63" t="s">
        <v>292</v>
      </c>
      <c r="C6" s="59">
        <v>438</v>
      </c>
      <c r="D6" s="59">
        <v>339</v>
      </c>
      <c r="E6" s="59">
        <f t="shared" ref="E6:E33" si="0">D6-C6</f>
        <v>-99</v>
      </c>
    </row>
    <row r="7" spans="2:13" x14ac:dyDescent="0.25">
      <c r="B7" s="24" t="s">
        <v>296</v>
      </c>
      <c r="C7" s="25">
        <v>205</v>
      </c>
      <c r="D7" s="25">
        <v>136</v>
      </c>
      <c r="E7" s="59">
        <f t="shared" si="0"/>
        <v>-69</v>
      </c>
    </row>
    <row r="8" spans="2:13" x14ac:dyDescent="0.25">
      <c r="B8" s="24" t="s">
        <v>294</v>
      </c>
      <c r="C8" s="25">
        <v>326</v>
      </c>
      <c r="D8" s="25">
        <v>278</v>
      </c>
      <c r="E8" s="59">
        <f t="shared" si="0"/>
        <v>-48</v>
      </c>
    </row>
    <row r="9" spans="2:13" x14ac:dyDescent="0.25">
      <c r="B9" s="24" t="s">
        <v>298</v>
      </c>
      <c r="C9" s="25">
        <v>89</v>
      </c>
      <c r="D9" s="25">
        <v>54</v>
      </c>
      <c r="E9" s="59">
        <f t="shared" si="0"/>
        <v>-35</v>
      </c>
    </row>
    <row r="10" spans="2:13" x14ac:dyDescent="0.25">
      <c r="B10" s="24" t="s">
        <v>293</v>
      </c>
      <c r="C10" s="25">
        <v>355</v>
      </c>
      <c r="D10" s="25">
        <v>328</v>
      </c>
      <c r="E10" s="59">
        <f t="shared" si="0"/>
        <v>-27</v>
      </c>
    </row>
    <row r="11" spans="2:13" x14ac:dyDescent="0.25">
      <c r="B11" s="24" t="s">
        <v>304</v>
      </c>
      <c r="C11" s="25">
        <v>45</v>
      </c>
      <c r="D11" s="25">
        <v>23</v>
      </c>
      <c r="E11" s="59">
        <f t="shared" si="0"/>
        <v>-22</v>
      </c>
    </row>
    <row r="12" spans="2:13" x14ac:dyDescent="0.25">
      <c r="B12" s="24" t="s">
        <v>301</v>
      </c>
      <c r="C12" s="25">
        <v>74</v>
      </c>
      <c r="D12" s="25">
        <v>55</v>
      </c>
      <c r="E12" s="59">
        <f t="shared" si="0"/>
        <v>-19</v>
      </c>
    </row>
    <row r="13" spans="2:13" x14ac:dyDescent="0.25">
      <c r="B13" s="24" t="s">
        <v>309</v>
      </c>
      <c r="C13" s="25">
        <v>16</v>
      </c>
      <c r="D13" s="25">
        <v>0</v>
      </c>
      <c r="E13" s="59">
        <f t="shared" si="0"/>
        <v>-16</v>
      </c>
    </row>
    <row r="14" spans="2:13" x14ac:dyDescent="0.25">
      <c r="B14" s="24" t="s">
        <v>287</v>
      </c>
      <c r="C14" s="25">
        <v>2817</v>
      </c>
      <c r="D14" s="25">
        <v>2808</v>
      </c>
      <c r="E14" s="59">
        <f t="shared" si="0"/>
        <v>-9</v>
      </c>
    </row>
    <row r="15" spans="2:13" x14ac:dyDescent="0.25">
      <c r="B15" s="24" t="s">
        <v>307</v>
      </c>
      <c r="C15" s="25">
        <v>18</v>
      </c>
      <c r="D15" s="25">
        <v>10</v>
      </c>
      <c r="E15" s="59">
        <f t="shared" si="0"/>
        <v>-8</v>
      </c>
    </row>
    <row r="16" spans="2:13" x14ac:dyDescent="0.25">
      <c r="B16" s="24" t="s">
        <v>306</v>
      </c>
      <c r="C16" s="25">
        <v>36</v>
      </c>
      <c r="D16" s="25">
        <v>31</v>
      </c>
      <c r="E16" s="59">
        <f t="shared" si="0"/>
        <v>-5</v>
      </c>
    </row>
    <row r="17" spans="2:5" x14ac:dyDescent="0.25">
      <c r="B17" s="24" t="s">
        <v>311</v>
      </c>
      <c r="C17" s="25">
        <v>13</v>
      </c>
      <c r="D17" s="25">
        <v>10</v>
      </c>
      <c r="E17" s="59">
        <f t="shared" si="0"/>
        <v>-3</v>
      </c>
    </row>
    <row r="18" spans="2:5" x14ac:dyDescent="0.25">
      <c r="B18" s="24" t="s">
        <v>308</v>
      </c>
      <c r="C18" s="25">
        <v>18</v>
      </c>
      <c r="D18" s="25">
        <v>18</v>
      </c>
      <c r="E18" s="59">
        <f t="shared" si="0"/>
        <v>0</v>
      </c>
    </row>
    <row r="19" spans="2:5" x14ac:dyDescent="0.25">
      <c r="B19" s="24" t="s">
        <v>310</v>
      </c>
      <c r="C19" s="25">
        <v>14</v>
      </c>
      <c r="D19" s="25">
        <v>17</v>
      </c>
      <c r="E19" s="59">
        <f t="shared" si="0"/>
        <v>3</v>
      </c>
    </row>
    <row r="20" spans="2:5" x14ac:dyDescent="0.25">
      <c r="B20" s="24" t="s">
        <v>295</v>
      </c>
      <c r="C20" s="25">
        <v>301</v>
      </c>
      <c r="D20" s="25">
        <v>312</v>
      </c>
      <c r="E20" s="59">
        <f t="shared" si="0"/>
        <v>11</v>
      </c>
    </row>
    <row r="21" spans="2:5" x14ac:dyDescent="0.25">
      <c r="B21" s="24" t="s">
        <v>312</v>
      </c>
      <c r="C21" s="25">
        <v>12</v>
      </c>
      <c r="D21" s="25">
        <v>28</v>
      </c>
      <c r="E21" s="59">
        <f t="shared" si="0"/>
        <v>16</v>
      </c>
    </row>
    <row r="22" spans="2:5" x14ac:dyDescent="0.25">
      <c r="B22" s="24" t="s">
        <v>299</v>
      </c>
      <c r="C22" s="25">
        <v>86</v>
      </c>
      <c r="D22" s="25">
        <v>103</v>
      </c>
      <c r="E22" s="59">
        <f t="shared" si="0"/>
        <v>17</v>
      </c>
    </row>
    <row r="23" spans="2:5" x14ac:dyDescent="0.25">
      <c r="B23" s="24" t="s">
        <v>297</v>
      </c>
      <c r="C23" s="25">
        <v>164</v>
      </c>
      <c r="D23" s="25">
        <v>182</v>
      </c>
      <c r="E23" s="59">
        <f t="shared" si="0"/>
        <v>18</v>
      </c>
    </row>
    <row r="24" spans="2:5" x14ac:dyDescent="0.25">
      <c r="B24" s="24" t="s">
        <v>313</v>
      </c>
      <c r="C24" s="25">
        <v>10</v>
      </c>
      <c r="D24" s="25">
        <v>34</v>
      </c>
      <c r="E24" s="59">
        <f t="shared" si="0"/>
        <v>24</v>
      </c>
    </row>
    <row r="25" spans="2:5" x14ac:dyDescent="0.25">
      <c r="B25" s="24" t="s">
        <v>303</v>
      </c>
      <c r="C25" s="25">
        <v>65</v>
      </c>
      <c r="D25" s="25">
        <v>97</v>
      </c>
      <c r="E25" s="59">
        <f t="shared" si="0"/>
        <v>32</v>
      </c>
    </row>
    <row r="26" spans="2:5" x14ac:dyDescent="0.25">
      <c r="B26" s="24" t="s">
        <v>305</v>
      </c>
      <c r="C26" s="25">
        <v>24</v>
      </c>
      <c r="D26" s="25">
        <v>82</v>
      </c>
      <c r="E26" s="59">
        <f t="shared" si="0"/>
        <v>58</v>
      </c>
    </row>
    <row r="27" spans="2:5" x14ac:dyDescent="0.25">
      <c r="B27" s="24" t="s">
        <v>302</v>
      </c>
      <c r="C27" s="25">
        <v>72</v>
      </c>
      <c r="D27" s="25">
        <v>147</v>
      </c>
      <c r="E27" s="59">
        <f t="shared" si="0"/>
        <v>75</v>
      </c>
    </row>
    <row r="28" spans="2:5" x14ac:dyDescent="0.25">
      <c r="B28" s="24" t="s">
        <v>300</v>
      </c>
      <c r="C28" s="25">
        <v>76</v>
      </c>
      <c r="D28" s="25">
        <v>156</v>
      </c>
      <c r="E28" s="59">
        <f t="shared" si="0"/>
        <v>80</v>
      </c>
    </row>
    <row r="29" spans="2:5" x14ac:dyDescent="0.25">
      <c r="B29" s="24" t="s">
        <v>289</v>
      </c>
      <c r="C29" s="25">
        <v>803</v>
      </c>
      <c r="D29" s="25">
        <v>910</v>
      </c>
      <c r="E29" s="59">
        <f t="shared" si="0"/>
        <v>107</v>
      </c>
    </row>
    <row r="30" spans="2:5" x14ac:dyDescent="0.25">
      <c r="B30" s="24" t="s">
        <v>291</v>
      </c>
      <c r="C30" s="25">
        <v>531</v>
      </c>
      <c r="D30" s="25">
        <v>700</v>
      </c>
      <c r="E30" s="59">
        <f t="shared" si="0"/>
        <v>169</v>
      </c>
    </row>
    <row r="31" spans="2:5" x14ac:dyDescent="0.25">
      <c r="B31" s="24" t="s">
        <v>288</v>
      </c>
      <c r="C31" s="25">
        <v>1425</v>
      </c>
      <c r="D31" s="25">
        <v>1747</v>
      </c>
      <c r="E31" s="59">
        <f t="shared" si="0"/>
        <v>322</v>
      </c>
    </row>
    <row r="32" spans="2:5" x14ac:dyDescent="0.25">
      <c r="B32" s="24" t="s">
        <v>290</v>
      </c>
      <c r="C32" s="25">
        <v>744</v>
      </c>
      <c r="D32" s="25">
        <v>1098</v>
      </c>
      <c r="E32" s="59">
        <f t="shared" si="0"/>
        <v>354</v>
      </c>
    </row>
    <row r="33" spans="2:5" x14ac:dyDescent="0.25">
      <c r="B33" s="17" t="s">
        <v>314</v>
      </c>
      <c r="C33" s="19">
        <f>SUM(C6:C32)</f>
        <v>8777</v>
      </c>
      <c r="D33" s="19">
        <f>SUM(D6:D32)</f>
        <v>9703</v>
      </c>
      <c r="E33" s="19">
        <f t="shared" si="0"/>
        <v>926</v>
      </c>
    </row>
  </sheetData>
  <sheetProtection password="CF21" sheet="1" objects="1" scenarios="1"/>
  <sortState ref="B6:E32">
    <sortCondition ref="E6:E32"/>
  </sortState>
  <mergeCells count="2">
    <mergeCell ref="B1:M1"/>
    <mergeCell ref="B2:M2"/>
  </mergeCells>
  <pageMargins left="0.39370078740157483" right="0.39370078740157483" top="0.39370078740157483" bottom="0.39370078740157483" header="0.39370078740157483" footer="0.31496062992125984"/>
  <pageSetup paperSize="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R132"/>
  <sheetViews>
    <sheetView showGridLines="0" showRowColHeaders="0" workbookViewId="0">
      <pane xSplit="12" ySplit="5" topLeftCell="M6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RowHeight="15" x14ac:dyDescent="0.25"/>
  <cols>
    <col min="1" max="1" width="3" customWidth="1"/>
    <col min="2" max="2" width="16.42578125" bestFit="1" customWidth="1"/>
    <col min="3" max="4" width="10" style="1" customWidth="1"/>
    <col min="5" max="5" width="3.42578125" customWidth="1"/>
    <col min="6" max="6" width="20" customWidth="1"/>
    <col min="7" max="8" width="10" style="10" customWidth="1"/>
    <col min="9" max="9" width="3.42578125" customWidth="1"/>
    <col min="10" max="10" width="43.42578125" customWidth="1"/>
    <col min="11" max="11" width="10" style="1" customWidth="1"/>
    <col min="12" max="12" width="10" customWidth="1"/>
    <col min="13" max="13" width="3.42578125" customWidth="1"/>
    <col min="14" max="14" width="28.5703125" customWidth="1"/>
    <col min="15" max="15" width="10" style="1" customWidth="1"/>
    <col min="16" max="16" width="10" customWidth="1"/>
    <col min="17" max="17" width="3" customWidth="1"/>
    <col min="18" max="18" width="15.42578125" customWidth="1"/>
  </cols>
  <sheetData>
    <row r="1" spans="2:16" ht="18.75" x14ac:dyDescent="0.3">
      <c r="B1" s="170" t="s">
        <v>7166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68"/>
      <c r="N1" s="68"/>
      <c r="O1" s="68"/>
      <c r="P1" s="68"/>
    </row>
    <row r="2" spans="2:16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11"/>
      <c r="N2" s="111"/>
      <c r="O2" s="111"/>
      <c r="P2" s="111"/>
    </row>
    <row r="3" spans="2:16" ht="5.25" hidden="1" customHeight="1" x14ac:dyDescent="0.25"/>
    <row r="4" spans="2:16" ht="5.25" hidden="1" customHeight="1" x14ac:dyDescent="0.25"/>
    <row r="5" spans="2:16" ht="12" customHeight="1" x14ac:dyDescent="0.25">
      <c r="B5" s="85" t="s">
        <v>13</v>
      </c>
      <c r="C5" s="86" t="s">
        <v>145</v>
      </c>
      <c r="D5" s="86" t="s">
        <v>144</v>
      </c>
      <c r="E5" s="5"/>
      <c r="F5" s="71" t="s">
        <v>15</v>
      </c>
      <c r="G5" s="72" t="s">
        <v>145</v>
      </c>
      <c r="H5" s="72" t="s">
        <v>144</v>
      </c>
      <c r="I5" s="5"/>
      <c r="J5" s="71" t="s">
        <v>142</v>
      </c>
      <c r="K5" s="72" t="s">
        <v>145</v>
      </c>
      <c r="L5" s="72" t="s">
        <v>144</v>
      </c>
      <c r="O5"/>
    </row>
    <row r="6" spans="2:16" ht="12" customHeight="1" x14ac:dyDescent="0.25">
      <c r="B6" s="5" t="s">
        <v>7145</v>
      </c>
      <c r="C6" s="98">
        <v>2346</v>
      </c>
      <c r="D6" s="98">
        <f>C6/C$8*100</f>
        <v>24.396838602329453</v>
      </c>
      <c r="E6" s="5"/>
      <c r="F6" s="24" t="s">
        <v>16</v>
      </c>
      <c r="G6" s="102">
        <v>1168</v>
      </c>
      <c r="H6" s="103">
        <f>G6/G$38*100</f>
        <v>12.141372141372141</v>
      </c>
      <c r="I6" s="5"/>
      <c r="J6" s="2" t="s">
        <v>7169</v>
      </c>
      <c r="K6" s="99">
        <v>1474</v>
      </c>
      <c r="L6" s="105">
        <f t="shared" ref="L6:L37" si="0">K6/K$96*100</f>
        <v>15.328618968386024</v>
      </c>
      <c r="O6"/>
    </row>
    <row r="7" spans="2:16" ht="12" customHeight="1" x14ac:dyDescent="0.25">
      <c r="B7" s="13" t="s">
        <v>7146</v>
      </c>
      <c r="C7" s="99">
        <v>7270</v>
      </c>
      <c r="D7" s="99">
        <f>C7/C$8*100</f>
        <v>75.603161397670547</v>
      </c>
      <c r="E7" s="5"/>
      <c r="F7" s="24" t="s">
        <v>17</v>
      </c>
      <c r="G7" s="102">
        <v>3</v>
      </c>
      <c r="H7" s="103">
        <f t="shared" ref="H7:H37" si="1">G7/G$38*100</f>
        <v>3.1185031185031187E-2</v>
      </c>
      <c r="I7" s="5"/>
      <c r="J7" s="104" t="s">
        <v>7170</v>
      </c>
      <c r="K7" s="99">
        <v>945</v>
      </c>
      <c r="L7" s="105">
        <f t="shared" si="0"/>
        <v>9.8273710482529122</v>
      </c>
      <c r="O7"/>
    </row>
    <row r="8" spans="2:16" ht="12" customHeight="1" x14ac:dyDescent="0.25">
      <c r="B8" s="17" t="s">
        <v>3</v>
      </c>
      <c r="C8" s="18">
        <f>SUM(C6:C7)</f>
        <v>9616</v>
      </c>
      <c r="D8" s="18">
        <f t="shared" ref="D8" si="2">C8/C$8*100</f>
        <v>100</v>
      </c>
      <c r="E8" s="5"/>
      <c r="F8" s="24" t="s">
        <v>18</v>
      </c>
      <c r="G8" s="102">
        <v>3</v>
      </c>
      <c r="H8" s="103">
        <f t="shared" si="1"/>
        <v>3.1185031185031187E-2</v>
      </c>
      <c r="I8" s="5"/>
      <c r="J8" s="2" t="s">
        <v>7171</v>
      </c>
      <c r="K8" s="99">
        <v>596</v>
      </c>
      <c r="L8" s="105">
        <f t="shared" si="0"/>
        <v>6.1980033277870215</v>
      </c>
      <c r="O8"/>
    </row>
    <row r="9" spans="2:16" ht="12" customHeight="1" x14ac:dyDescent="0.25">
      <c r="B9" s="5"/>
      <c r="C9" s="7"/>
      <c r="D9" s="7"/>
      <c r="E9" s="5"/>
      <c r="F9" s="24" t="s">
        <v>19</v>
      </c>
      <c r="G9" s="102">
        <v>86</v>
      </c>
      <c r="H9" s="103">
        <f t="shared" si="1"/>
        <v>0.89397089397089402</v>
      </c>
      <c r="I9" s="5"/>
      <c r="J9" s="2" t="s">
        <v>7172</v>
      </c>
      <c r="K9" s="99">
        <v>497</v>
      </c>
      <c r="L9" s="105">
        <f t="shared" si="0"/>
        <v>5.16846921797005</v>
      </c>
      <c r="O9"/>
    </row>
    <row r="10" spans="2:16" ht="12" customHeight="1" x14ac:dyDescent="0.25">
      <c r="B10" s="85" t="s">
        <v>14</v>
      </c>
      <c r="C10" s="86" t="s">
        <v>145</v>
      </c>
      <c r="D10" s="86" t="s">
        <v>144</v>
      </c>
      <c r="E10" s="5"/>
      <c r="F10" s="24" t="s">
        <v>20</v>
      </c>
      <c r="G10" s="102">
        <v>3</v>
      </c>
      <c r="H10" s="103">
        <f t="shared" si="1"/>
        <v>3.1185031185031187E-2</v>
      </c>
      <c r="I10" s="5"/>
      <c r="J10" s="2" t="s">
        <v>7173</v>
      </c>
      <c r="K10" s="99">
        <v>369</v>
      </c>
      <c r="L10" s="105">
        <f t="shared" si="0"/>
        <v>3.8373544093178036</v>
      </c>
      <c r="O10"/>
    </row>
    <row r="11" spans="2:16" ht="12" customHeight="1" x14ac:dyDescent="0.25">
      <c r="B11" s="5" t="s">
        <v>7147</v>
      </c>
      <c r="C11" s="100">
        <v>680</v>
      </c>
      <c r="D11" s="101">
        <f>C11/C$19*100</f>
        <v>7.0715474209650591</v>
      </c>
      <c r="E11" s="5"/>
      <c r="F11" s="24" t="s">
        <v>7155</v>
      </c>
      <c r="G11" s="102">
        <v>3</v>
      </c>
      <c r="H11" s="103">
        <f t="shared" si="1"/>
        <v>3.1185031185031187E-2</v>
      </c>
      <c r="I11" s="5"/>
      <c r="J11" s="2" t="s">
        <v>7174</v>
      </c>
      <c r="K11" s="99">
        <v>366</v>
      </c>
      <c r="L11" s="105">
        <f t="shared" si="0"/>
        <v>3.8061564059900168</v>
      </c>
      <c r="O11"/>
    </row>
    <row r="12" spans="2:16" ht="12" customHeight="1" x14ac:dyDescent="0.25">
      <c r="B12" s="3" t="s">
        <v>7148</v>
      </c>
      <c r="C12" s="102">
        <v>767</v>
      </c>
      <c r="D12" s="101">
        <f t="shared" ref="D12:D18" si="3">C12/C$19*100</f>
        <v>7.9762895174708817</v>
      </c>
      <c r="E12" s="5"/>
      <c r="F12" s="24" t="s">
        <v>22</v>
      </c>
      <c r="G12" s="102">
        <v>3</v>
      </c>
      <c r="H12" s="103">
        <f t="shared" si="1"/>
        <v>3.1185031185031187E-2</v>
      </c>
      <c r="I12" s="5"/>
      <c r="J12" s="2" t="s">
        <v>7175</v>
      </c>
      <c r="K12" s="99">
        <v>348</v>
      </c>
      <c r="L12" s="105">
        <f t="shared" si="0"/>
        <v>3.6189683860232948</v>
      </c>
      <c r="O12"/>
    </row>
    <row r="13" spans="2:16" ht="12" customHeight="1" x14ac:dyDescent="0.25">
      <c r="B13" s="3" t="s">
        <v>7149</v>
      </c>
      <c r="C13" s="102">
        <v>287</v>
      </c>
      <c r="D13" s="101">
        <f t="shared" si="3"/>
        <v>2.9846089850249586</v>
      </c>
      <c r="E13" s="5"/>
      <c r="F13" s="24" t="s">
        <v>23</v>
      </c>
      <c r="G13" s="102">
        <v>15</v>
      </c>
      <c r="H13" s="103">
        <f t="shared" si="1"/>
        <v>0.15592515592515593</v>
      </c>
      <c r="I13" s="5"/>
      <c r="J13" s="2" t="s">
        <v>57</v>
      </c>
      <c r="K13" s="99">
        <v>308</v>
      </c>
      <c r="L13" s="105">
        <f t="shared" si="0"/>
        <v>3.2029950083194674</v>
      </c>
      <c r="M13" s="5"/>
      <c r="O13"/>
    </row>
    <row r="14" spans="2:16" ht="12" customHeight="1" x14ac:dyDescent="0.25">
      <c r="B14" s="2" t="s">
        <v>7150</v>
      </c>
      <c r="C14" s="102">
        <v>117</v>
      </c>
      <c r="D14" s="101">
        <f t="shared" si="3"/>
        <v>1.2167221297836939</v>
      </c>
      <c r="E14" s="5"/>
      <c r="F14" s="24" t="s">
        <v>7156</v>
      </c>
      <c r="G14" s="102">
        <v>3</v>
      </c>
      <c r="H14" s="103">
        <f t="shared" si="1"/>
        <v>3.1185031185031187E-2</v>
      </c>
      <c r="I14" s="5"/>
      <c r="J14" s="2" t="s">
        <v>58</v>
      </c>
      <c r="K14" s="99">
        <v>267</v>
      </c>
      <c r="L14" s="105">
        <f t="shared" si="0"/>
        <v>2.7766222961730449</v>
      </c>
      <c r="M14" s="5"/>
      <c r="O14"/>
    </row>
    <row r="15" spans="2:16" ht="12" customHeight="1" x14ac:dyDescent="0.25">
      <c r="B15" s="2" t="s">
        <v>7151</v>
      </c>
      <c r="C15" s="102">
        <v>1642</v>
      </c>
      <c r="D15" s="101">
        <f t="shared" si="3"/>
        <v>17.075707154742094</v>
      </c>
      <c r="E15" s="5"/>
      <c r="F15" s="24" t="s">
        <v>24</v>
      </c>
      <c r="G15" s="102">
        <v>11</v>
      </c>
      <c r="H15" s="103">
        <f t="shared" si="1"/>
        <v>0.11434511434511435</v>
      </c>
      <c r="I15" s="5"/>
      <c r="J15" s="2" t="s">
        <v>66</v>
      </c>
      <c r="K15" s="99">
        <v>253</v>
      </c>
      <c r="L15" s="105">
        <f t="shared" si="0"/>
        <v>2.6310316139767056</v>
      </c>
      <c r="M15" s="5"/>
      <c r="O15"/>
    </row>
    <row r="16" spans="2:16" ht="12" customHeight="1" x14ac:dyDescent="0.25">
      <c r="B16" s="2" t="s">
        <v>7152</v>
      </c>
      <c r="C16" s="102">
        <v>3681</v>
      </c>
      <c r="D16" s="101">
        <f t="shared" si="3"/>
        <v>38.279950083194677</v>
      </c>
      <c r="E16" s="5"/>
      <c r="F16" s="24" t="s">
        <v>25</v>
      </c>
      <c r="G16" s="102">
        <v>27</v>
      </c>
      <c r="H16" s="103">
        <f t="shared" si="1"/>
        <v>0.28066528066528068</v>
      </c>
      <c r="I16" s="5"/>
      <c r="J16" s="2" t="s">
        <v>7176</v>
      </c>
      <c r="K16" s="99">
        <v>218</v>
      </c>
      <c r="L16" s="105">
        <f t="shared" si="0"/>
        <v>2.2670549084858571</v>
      </c>
      <c r="M16" s="5"/>
      <c r="O16"/>
    </row>
    <row r="17" spans="2:15" ht="12" customHeight="1" x14ac:dyDescent="0.25">
      <c r="B17" s="2" t="s">
        <v>7153</v>
      </c>
      <c r="C17" s="102">
        <v>1735</v>
      </c>
      <c r="D17" s="101">
        <f t="shared" si="3"/>
        <v>18.042845257903494</v>
      </c>
      <c r="E17" s="5"/>
      <c r="F17" s="24" t="s">
        <v>26</v>
      </c>
      <c r="G17" s="102">
        <v>18</v>
      </c>
      <c r="H17" s="103">
        <f t="shared" si="1"/>
        <v>0.18711018711018712</v>
      </c>
      <c r="I17" s="5"/>
      <c r="J17" s="2" t="s">
        <v>7177</v>
      </c>
      <c r="K17" s="99">
        <v>163</v>
      </c>
      <c r="L17" s="105">
        <f t="shared" si="0"/>
        <v>1.6950915141430947</v>
      </c>
      <c r="M17" s="5"/>
      <c r="O17"/>
    </row>
    <row r="18" spans="2:15" ht="12" customHeight="1" x14ac:dyDescent="0.25">
      <c r="B18" s="13" t="s">
        <v>8</v>
      </c>
      <c r="C18" s="102">
        <v>707</v>
      </c>
      <c r="D18" s="101">
        <f t="shared" si="3"/>
        <v>7.3523294509151418</v>
      </c>
      <c r="E18" s="5"/>
      <c r="F18" s="24" t="s">
        <v>27</v>
      </c>
      <c r="G18" s="102">
        <v>3243</v>
      </c>
      <c r="H18" s="103">
        <f t="shared" si="1"/>
        <v>33.71101871101871</v>
      </c>
      <c r="I18" s="5"/>
      <c r="J18" s="2" t="s">
        <v>7178</v>
      </c>
      <c r="K18" s="99">
        <v>161</v>
      </c>
      <c r="L18" s="105">
        <f t="shared" si="0"/>
        <v>1.6742928452579033</v>
      </c>
      <c r="M18" s="5"/>
      <c r="O18"/>
    </row>
    <row r="19" spans="2:15" ht="12" customHeight="1" x14ac:dyDescent="0.25">
      <c r="B19" s="17" t="s">
        <v>3</v>
      </c>
      <c r="C19" s="79">
        <f>SUM(C11:C18)</f>
        <v>9616</v>
      </c>
      <c r="D19" s="79">
        <f>SUM(D11:D18)</f>
        <v>99.999999999999986</v>
      </c>
      <c r="E19" s="5"/>
      <c r="F19" s="24" t="s">
        <v>28</v>
      </c>
      <c r="G19" s="102">
        <v>235</v>
      </c>
      <c r="H19" s="103">
        <f t="shared" si="1"/>
        <v>2.442827442827443</v>
      </c>
      <c r="I19" s="5"/>
      <c r="J19" s="2" t="s">
        <v>7179</v>
      </c>
      <c r="K19" s="99">
        <v>152</v>
      </c>
      <c r="L19" s="105">
        <f t="shared" si="0"/>
        <v>1.5806988352745424</v>
      </c>
      <c r="M19" s="5"/>
      <c r="O19"/>
    </row>
    <row r="20" spans="2:15" ht="12" customHeight="1" x14ac:dyDescent="0.25">
      <c r="B20" s="5"/>
      <c r="C20" s="7"/>
      <c r="D20" s="7"/>
      <c r="E20" s="5"/>
      <c r="F20" s="24" t="s">
        <v>29</v>
      </c>
      <c r="G20" s="102">
        <v>3</v>
      </c>
      <c r="H20" s="103">
        <f t="shared" si="1"/>
        <v>3.1185031185031187E-2</v>
      </c>
      <c r="I20" s="5"/>
      <c r="J20" s="2" t="s">
        <v>79</v>
      </c>
      <c r="K20" s="99">
        <v>141</v>
      </c>
      <c r="L20" s="105">
        <f t="shared" si="0"/>
        <v>1.46630615640599</v>
      </c>
      <c r="M20" s="5"/>
      <c r="O20"/>
    </row>
    <row r="21" spans="2:15" ht="12" customHeight="1" x14ac:dyDescent="0.25">
      <c r="B21" s="85" t="s">
        <v>146</v>
      </c>
      <c r="C21" s="86" t="s">
        <v>145</v>
      </c>
      <c r="D21" s="86" t="s">
        <v>144</v>
      </c>
      <c r="E21" s="5"/>
      <c r="F21" s="24" t="s">
        <v>30</v>
      </c>
      <c r="G21" s="102">
        <v>117</v>
      </c>
      <c r="H21" s="103">
        <f t="shared" si="1"/>
        <v>1.2162162162162162</v>
      </c>
      <c r="I21" s="5"/>
      <c r="J21" s="2" t="s">
        <v>7230</v>
      </c>
      <c r="K21" s="99">
        <v>127</v>
      </c>
      <c r="L21" s="105">
        <f t="shared" si="0"/>
        <v>1.3207154742096505</v>
      </c>
      <c r="M21" s="5"/>
      <c r="O21"/>
    </row>
    <row r="22" spans="2:15" ht="12" customHeight="1" x14ac:dyDescent="0.25">
      <c r="B22" s="63" t="s">
        <v>401</v>
      </c>
      <c r="C22" s="100">
        <v>18</v>
      </c>
      <c r="D22" s="101">
        <v>0.1985002205558006</v>
      </c>
      <c r="E22" s="5"/>
      <c r="F22" s="24" t="s">
        <v>31</v>
      </c>
      <c r="G22" s="102">
        <v>3</v>
      </c>
      <c r="H22" s="103">
        <f t="shared" si="1"/>
        <v>3.1185031185031187E-2</v>
      </c>
      <c r="I22" s="5"/>
      <c r="J22" s="104" t="s">
        <v>7180</v>
      </c>
      <c r="K22" s="99">
        <v>111</v>
      </c>
      <c r="L22" s="105">
        <f t="shared" si="0"/>
        <v>1.1543261231281199</v>
      </c>
      <c r="M22" s="5"/>
      <c r="O22"/>
    </row>
    <row r="23" spans="2:15" ht="12" customHeight="1" x14ac:dyDescent="0.25">
      <c r="B23" s="24" t="s">
        <v>305</v>
      </c>
      <c r="C23" s="102">
        <v>75</v>
      </c>
      <c r="D23" s="103">
        <v>0.82708425231583593</v>
      </c>
      <c r="E23" s="5"/>
      <c r="F23" s="24" t="s">
        <v>7134</v>
      </c>
      <c r="G23" s="102">
        <v>141</v>
      </c>
      <c r="H23" s="103">
        <f t="shared" si="1"/>
        <v>1.4656964656964657</v>
      </c>
      <c r="I23" s="5"/>
      <c r="J23" s="104" t="s">
        <v>7233</v>
      </c>
      <c r="K23" s="99">
        <v>108</v>
      </c>
      <c r="L23" s="105">
        <f t="shared" si="0"/>
        <v>1.1231281198003329</v>
      </c>
      <c r="M23" s="5"/>
      <c r="O23"/>
    </row>
    <row r="24" spans="2:15" ht="12" customHeight="1" x14ac:dyDescent="0.25">
      <c r="B24" s="24" t="s">
        <v>307</v>
      </c>
      <c r="C24" s="102">
        <v>10</v>
      </c>
      <c r="D24" s="103">
        <v>0.11027790030877813</v>
      </c>
      <c r="E24" s="5"/>
      <c r="F24" s="24" t="s">
        <v>35</v>
      </c>
      <c r="G24" s="102">
        <v>3</v>
      </c>
      <c r="H24" s="103">
        <f t="shared" si="1"/>
        <v>3.1185031185031187E-2</v>
      </c>
      <c r="I24" s="5"/>
      <c r="J24" s="2" t="s">
        <v>88</v>
      </c>
      <c r="K24" s="99">
        <v>108</v>
      </c>
      <c r="L24" s="105">
        <f t="shared" si="0"/>
        <v>1.1231281198003329</v>
      </c>
      <c r="M24" s="5"/>
      <c r="O24"/>
    </row>
    <row r="25" spans="2:15" ht="12" customHeight="1" x14ac:dyDescent="0.25">
      <c r="B25" s="24" t="s">
        <v>288</v>
      </c>
      <c r="C25" s="102">
        <v>1641</v>
      </c>
      <c r="D25" s="103">
        <v>18.096603440670489</v>
      </c>
      <c r="E25" s="5"/>
      <c r="F25" s="24" t="s">
        <v>36</v>
      </c>
      <c r="G25" s="102">
        <v>904</v>
      </c>
      <c r="H25" s="103">
        <f t="shared" si="1"/>
        <v>9.3970893970893972</v>
      </c>
      <c r="I25" s="5"/>
      <c r="J25" s="2" t="s">
        <v>68</v>
      </c>
      <c r="K25" s="99">
        <v>106</v>
      </c>
      <c r="L25" s="105">
        <f t="shared" si="0"/>
        <v>1.1023294509151416</v>
      </c>
      <c r="M25" s="5"/>
      <c r="O25"/>
    </row>
    <row r="26" spans="2:15" ht="12" customHeight="1" x14ac:dyDescent="0.25">
      <c r="B26" s="24" t="s">
        <v>289</v>
      </c>
      <c r="C26" s="102">
        <v>805</v>
      </c>
      <c r="D26" s="103">
        <v>8.877370974856639</v>
      </c>
      <c r="E26" s="5"/>
      <c r="F26" s="24" t="s">
        <v>37</v>
      </c>
      <c r="G26" s="102">
        <v>26</v>
      </c>
      <c r="H26" s="103">
        <f t="shared" si="1"/>
        <v>0.27027027027027029</v>
      </c>
      <c r="I26" s="5"/>
      <c r="J26" s="2" t="s">
        <v>281</v>
      </c>
      <c r="K26" s="99">
        <v>96</v>
      </c>
      <c r="L26" s="105">
        <f t="shared" si="0"/>
        <v>0.99833610648918469</v>
      </c>
      <c r="M26" s="5"/>
      <c r="O26"/>
    </row>
    <row r="27" spans="2:15" ht="12" customHeight="1" x14ac:dyDescent="0.25">
      <c r="B27" s="24" t="s">
        <v>308</v>
      </c>
      <c r="C27" s="102">
        <v>19</v>
      </c>
      <c r="D27" s="103">
        <v>0.20952801058667841</v>
      </c>
      <c r="E27" s="5"/>
      <c r="F27" s="24" t="s">
        <v>38</v>
      </c>
      <c r="G27" s="102">
        <v>3</v>
      </c>
      <c r="H27" s="103">
        <f t="shared" si="1"/>
        <v>3.1185031185031187E-2</v>
      </c>
      <c r="I27" s="5"/>
      <c r="J27" s="2" t="s">
        <v>7181</v>
      </c>
      <c r="K27" s="99">
        <v>90</v>
      </c>
      <c r="L27" s="105">
        <f t="shared" si="0"/>
        <v>0.93594009983361071</v>
      </c>
      <c r="M27" s="5"/>
      <c r="O27"/>
    </row>
    <row r="28" spans="2:15" ht="12" customHeight="1" x14ac:dyDescent="0.25">
      <c r="B28" s="24" t="s">
        <v>295</v>
      </c>
      <c r="C28" s="102">
        <v>237</v>
      </c>
      <c r="D28" s="103">
        <v>2.6135862373180414</v>
      </c>
      <c r="E28" s="5"/>
      <c r="F28" s="24" t="s">
        <v>39</v>
      </c>
      <c r="G28" s="102">
        <v>124</v>
      </c>
      <c r="H28" s="103">
        <f t="shared" si="1"/>
        <v>1.2889812889812891</v>
      </c>
      <c r="I28" s="5"/>
      <c r="J28" s="2" t="s">
        <v>7182</v>
      </c>
      <c r="K28" s="99">
        <v>86</v>
      </c>
      <c r="L28" s="105">
        <f t="shared" si="0"/>
        <v>0.89434276206322805</v>
      </c>
      <c r="M28" s="5"/>
      <c r="O28"/>
    </row>
    <row r="29" spans="2:15" ht="12" customHeight="1" x14ac:dyDescent="0.25">
      <c r="B29" s="24" t="s">
        <v>287</v>
      </c>
      <c r="C29" s="102">
        <v>2436</v>
      </c>
      <c r="D29" s="103">
        <v>26.863696515218351</v>
      </c>
      <c r="F29" s="24" t="s">
        <v>40</v>
      </c>
      <c r="G29" s="102">
        <v>2103</v>
      </c>
      <c r="H29" s="103">
        <f t="shared" si="1"/>
        <v>21.860706860706859</v>
      </c>
      <c r="J29" s="2" t="s">
        <v>78</v>
      </c>
      <c r="K29" s="99">
        <v>81</v>
      </c>
      <c r="L29" s="105">
        <f t="shared" si="0"/>
        <v>0.8423460898502495</v>
      </c>
      <c r="O29"/>
    </row>
    <row r="30" spans="2:15" ht="12" customHeight="1" x14ac:dyDescent="0.25">
      <c r="B30" s="24" t="s">
        <v>297</v>
      </c>
      <c r="C30" s="102">
        <v>155</v>
      </c>
      <c r="D30" s="103">
        <v>1.7093074547860607</v>
      </c>
      <c r="F30" s="24" t="s">
        <v>41</v>
      </c>
      <c r="G30" s="102">
        <v>1083</v>
      </c>
      <c r="H30" s="103">
        <f t="shared" si="1"/>
        <v>11.257796257796258</v>
      </c>
      <c r="J30" s="2" t="s">
        <v>7183</v>
      </c>
      <c r="K30" s="99">
        <v>78</v>
      </c>
      <c r="L30" s="105">
        <f t="shared" si="0"/>
        <v>0.81114808652246251</v>
      </c>
      <c r="O30"/>
    </row>
    <row r="31" spans="2:15" ht="12" customHeight="1" x14ac:dyDescent="0.25">
      <c r="B31" s="24" t="s">
        <v>296</v>
      </c>
      <c r="C31" s="102">
        <v>90</v>
      </c>
      <c r="D31" s="103">
        <v>0.99250110277900316</v>
      </c>
      <c r="F31" s="24" t="s">
        <v>42</v>
      </c>
      <c r="G31" s="102">
        <v>75</v>
      </c>
      <c r="H31" s="103">
        <f t="shared" si="1"/>
        <v>0.77962577962577972</v>
      </c>
      <c r="J31" s="2" t="s">
        <v>7184</v>
      </c>
      <c r="K31" s="99">
        <v>74</v>
      </c>
      <c r="L31" s="105">
        <f t="shared" si="0"/>
        <v>0.76955074875207985</v>
      </c>
      <c r="O31"/>
    </row>
    <row r="32" spans="2:15" ht="12" customHeight="1" x14ac:dyDescent="0.25">
      <c r="B32" s="24" t="s">
        <v>299</v>
      </c>
      <c r="C32" s="102">
        <v>85</v>
      </c>
      <c r="D32" s="103">
        <v>0.93736215262461409</v>
      </c>
      <c r="F32" s="24" t="s">
        <v>43</v>
      </c>
      <c r="G32" s="102">
        <v>23</v>
      </c>
      <c r="H32" s="103">
        <f t="shared" si="1"/>
        <v>0.2390852390852391</v>
      </c>
      <c r="J32" s="2" t="s">
        <v>80</v>
      </c>
      <c r="K32" s="99">
        <v>70</v>
      </c>
      <c r="L32" s="105">
        <f t="shared" si="0"/>
        <v>0.72795341098169708</v>
      </c>
      <c r="O32"/>
    </row>
    <row r="33" spans="2:18" ht="12" customHeight="1" x14ac:dyDescent="0.25">
      <c r="B33" s="24" t="s">
        <v>291</v>
      </c>
      <c r="C33" s="102">
        <v>698</v>
      </c>
      <c r="D33" s="103">
        <v>7.6973974415527131</v>
      </c>
      <c r="F33" s="24" t="s">
        <v>44</v>
      </c>
      <c r="G33" s="102">
        <v>3</v>
      </c>
      <c r="H33" s="103">
        <f t="shared" si="1"/>
        <v>3.1185031185031187E-2</v>
      </c>
      <c r="J33" s="2" t="s">
        <v>7185</v>
      </c>
      <c r="K33" s="99">
        <v>67</v>
      </c>
      <c r="L33" s="105">
        <f t="shared" si="0"/>
        <v>0.69675540765391009</v>
      </c>
      <c r="O33"/>
    </row>
    <row r="34" spans="2:18" ht="12" customHeight="1" x14ac:dyDescent="0.25">
      <c r="B34" s="24" t="s">
        <v>306</v>
      </c>
      <c r="C34" s="102">
        <v>72</v>
      </c>
      <c r="D34" s="103">
        <v>0.79400088222320242</v>
      </c>
      <c r="F34" s="24" t="s">
        <v>45</v>
      </c>
      <c r="G34" s="102">
        <v>3</v>
      </c>
      <c r="H34" s="103">
        <f t="shared" si="1"/>
        <v>3.1185031185031187E-2</v>
      </c>
      <c r="J34" s="2" t="s">
        <v>7186</v>
      </c>
      <c r="K34" s="99">
        <v>65</v>
      </c>
      <c r="L34" s="105">
        <f t="shared" si="0"/>
        <v>0.67595673876871876</v>
      </c>
      <c r="O34"/>
    </row>
    <row r="35" spans="2:18" ht="12" customHeight="1" x14ac:dyDescent="0.25">
      <c r="B35" s="24" t="s">
        <v>300</v>
      </c>
      <c r="C35" s="102">
        <v>156</v>
      </c>
      <c r="D35" s="103">
        <v>1.7203352448169384</v>
      </c>
      <c r="F35" s="24" t="s">
        <v>358</v>
      </c>
      <c r="G35" s="102">
        <v>18</v>
      </c>
      <c r="H35" s="103">
        <f t="shared" si="1"/>
        <v>0.18711018711018712</v>
      </c>
      <c r="J35" s="2" t="s">
        <v>7187</v>
      </c>
      <c r="K35" s="99">
        <v>62</v>
      </c>
      <c r="L35" s="105">
        <f t="shared" si="0"/>
        <v>0.64475873544093176</v>
      </c>
      <c r="O35"/>
    </row>
    <row r="36" spans="2:18" ht="12" customHeight="1" x14ac:dyDescent="0.25">
      <c r="B36" s="24" t="s">
        <v>294</v>
      </c>
      <c r="C36" s="102">
        <v>174</v>
      </c>
      <c r="D36" s="103">
        <v>1.9188354653727393</v>
      </c>
      <c r="F36" s="24" t="s">
        <v>46</v>
      </c>
      <c r="G36" s="102">
        <v>167</v>
      </c>
      <c r="H36" s="103">
        <f t="shared" si="1"/>
        <v>1.7359667359667361</v>
      </c>
      <c r="J36" s="2" t="s">
        <v>4593</v>
      </c>
      <c r="K36" s="99">
        <v>62</v>
      </c>
      <c r="L36" s="105">
        <f t="shared" si="0"/>
        <v>0.64475873544093176</v>
      </c>
      <c r="O36"/>
    </row>
    <row r="37" spans="2:18" ht="12" customHeight="1" x14ac:dyDescent="0.25">
      <c r="B37" s="24" t="s">
        <v>310</v>
      </c>
      <c r="C37" s="102">
        <v>37</v>
      </c>
      <c r="D37" s="103">
        <v>0.40802823114247905</v>
      </c>
      <c r="F37" s="24" t="s">
        <v>47</v>
      </c>
      <c r="G37" s="102">
        <v>3</v>
      </c>
      <c r="H37" s="103">
        <f t="shared" si="1"/>
        <v>3.1185031185031187E-2</v>
      </c>
      <c r="J37" s="104" t="s">
        <v>7188</v>
      </c>
      <c r="K37" s="99">
        <v>58</v>
      </c>
      <c r="L37" s="105">
        <f t="shared" si="0"/>
        <v>0.6031613976705491</v>
      </c>
      <c r="O37"/>
    </row>
    <row r="38" spans="2:18" ht="12" customHeight="1" x14ac:dyDescent="0.25">
      <c r="B38" s="24" t="s">
        <v>312</v>
      </c>
      <c r="C38" s="102">
        <v>39</v>
      </c>
      <c r="D38" s="103">
        <v>0.43008381120423461</v>
      </c>
      <c r="F38" s="17" t="s">
        <v>3</v>
      </c>
      <c r="G38" s="79">
        <f>SUM(G6:G36)</f>
        <v>9620</v>
      </c>
      <c r="H38" s="79">
        <f>SUM(H6:H36)</f>
        <v>100.00000000000001</v>
      </c>
      <c r="J38" s="2" t="s">
        <v>7189</v>
      </c>
      <c r="K38" s="99">
        <v>55</v>
      </c>
      <c r="L38" s="105">
        <f t="shared" ref="L38:L69" si="4">K38/K$96*100</f>
        <v>0.57196339434276211</v>
      </c>
      <c r="O38"/>
    </row>
    <row r="39" spans="2:18" ht="12" customHeight="1" x14ac:dyDescent="0.25">
      <c r="B39" s="24" t="s">
        <v>313</v>
      </c>
      <c r="C39" s="102">
        <v>108</v>
      </c>
      <c r="D39" s="103">
        <v>1.1910013233348038</v>
      </c>
      <c r="J39" s="2" t="s">
        <v>7190</v>
      </c>
      <c r="K39" s="99">
        <v>53</v>
      </c>
      <c r="L39" s="105">
        <f t="shared" si="4"/>
        <v>0.55116472545757078</v>
      </c>
      <c r="O39"/>
    </row>
    <row r="40" spans="2:18" ht="12" customHeight="1" x14ac:dyDescent="0.25">
      <c r="B40" s="24" t="s">
        <v>298</v>
      </c>
      <c r="C40" s="102">
        <v>35</v>
      </c>
      <c r="D40" s="103">
        <v>0.38597265108072343</v>
      </c>
      <c r="J40" s="2" t="s">
        <v>7191</v>
      </c>
      <c r="K40" s="99">
        <v>53</v>
      </c>
      <c r="L40" s="105">
        <f t="shared" si="4"/>
        <v>0.55116472545757078</v>
      </c>
      <c r="O40"/>
    </row>
    <row r="41" spans="2:18" ht="12" customHeight="1" x14ac:dyDescent="0.25">
      <c r="B41" s="24" t="s">
        <v>304</v>
      </c>
      <c r="C41" s="102">
        <v>52</v>
      </c>
      <c r="D41" s="103">
        <v>0.57344508160564622</v>
      </c>
      <c r="J41" s="2" t="s">
        <v>92</v>
      </c>
      <c r="K41" s="99">
        <v>52</v>
      </c>
      <c r="L41" s="105">
        <f t="shared" si="4"/>
        <v>0.54076539101497512</v>
      </c>
      <c r="O41"/>
    </row>
    <row r="42" spans="2:18" ht="12" customHeight="1" x14ac:dyDescent="0.25">
      <c r="B42" s="24" t="s">
        <v>302</v>
      </c>
      <c r="C42" s="102">
        <v>180</v>
      </c>
      <c r="D42" s="103">
        <v>1.9850022055580063</v>
      </c>
      <c r="F42" s="1"/>
      <c r="J42" s="2" t="s">
        <v>104</v>
      </c>
      <c r="K42" s="99">
        <v>47</v>
      </c>
      <c r="L42" s="105">
        <f t="shared" si="4"/>
        <v>0.48876871880199668</v>
      </c>
      <c r="O42"/>
      <c r="R42" s="1"/>
    </row>
    <row r="43" spans="2:18" ht="12" customHeight="1" x14ac:dyDescent="0.25">
      <c r="B43" s="24" t="s">
        <v>687</v>
      </c>
      <c r="C43" s="102">
        <v>13</v>
      </c>
      <c r="D43" s="103">
        <v>0.14336127040141156</v>
      </c>
      <c r="J43" s="2" t="s">
        <v>7192</v>
      </c>
      <c r="K43" s="99">
        <v>45</v>
      </c>
      <c r="L43" s="105">
        <f t="shared" si="4"/>
        <v>0.46797004991680535</v>
      </c>
      <c r="O43"/>
    </row>
    <row r="44" spans="2:18" ht="12" customHeight="1" x14ac:dyDescent="0.25">
      <c r="B44" s="24" t="s">
        <v>293</v>
      </c>
      <c r="C44" s="102">
        <v>340</v>
      </c>
      <c r="D44" s="103">
        <v>3.7494486104984563</v>
      </c>
      <c r="F44" s="1"/>
      <c r="J44" s="2" t="s">
        <v>132</v>
      </c>
      <c r="K44" s="99">
        <v>43</v>
      </c>
      <c r="L44" s="105">
        <f t="shared" si="4"/>
        <v>0.44717138103161402</v>
      </c>
      <c r="O44"/>
    </row>
    <row r="45" spans="2:18" ht="12" customHeight="1" x14ac:dyDescent="0.25">
      <c r="B45" s="24" t="s">
        <v>810</v>
      </c>
      <c r="C45" s="102">
        <v>13</v>
      </c>
      <c r="D45" s="103">
        <v>0.14336127040141156</v>
      </c>
      <c r="J45" s="104" t="s">
        <v>7193</v>
      </c>
      <c r="K45" s="99">
        <v>42</v>
      </c>
      <c r="L45" s="105">
        <f t="shared" si="4"/>
        <v>0.43677204658901825</v>
      </c>
      <c r="O45"/>
    </row>
    <row r="46" spans="2:18" ht="12" customHeight="1" x14ac:dyDescent="0.25">
      <c r="B46" s="24" t="s">
        <v>309</v>
      </c>
      <c r="C46" s="102">
        <v>0</v>
      </c>
      <c r="D46" s="103">
        <v>0</v>
      </c>
      <c r="J46" s="2" t="s">
        <v>7194</v>
      </c>
      <c r="K46" s="99">
        <v>40</v>
      </c>
      <c r="L46" s="105">
        <f t="shared" si="4"/>
        <v>0.41597337770382692</v>
      </c>
      <c r="O46"/>
    </row>
    <row r="47" spans="2:18" ht="12" customHeight="1" x14ac:dyDescent="0.25">
      <c r="B47" s="24" t="s">
        <v>301</v>
      </c>
      <c r="C47" s="102">
        <v>38</v>
      </c>
      <c r="D47" s="103">
        <v>0.41905602117335683</v>
      </c>
      <c r="J47" s="2" t="s">
        <v>7195</v>
      </c>
      <c r="K47" s="99">
        <v>40</v>
      </c>
      <c r="L47" s="105">
        <f t="shared" si="4"/>
        <v>0.41597337770382692</v>
      </c>
      <c r="O47"/>
    </row>
    <row r="48" spans="2:18" ht="12" customHeight="1" x14ac:dyDescent="0.25">
      <c r="B48" s="24" t="s">
        <v>424</v>
      </c>
      <c r="C48" s="102">
        <v>45</v>
      </c>
      <c r="D48" s="103">
        <v>0.49625055138950158</v>
      </c>
      <c r="J48" s="2" t="s">
        <v>7196</v>
      </c>
      <c r="K48" s="99">
        <v>39</v>
      </c>
      <c r="L48" s="105">
        <f t="shared" si="4"/>
        <v>0.40557404326123125</v>
      </c>
      <c r="O48"/>
    </row>
    <row r="49" spans="2:15" ht="12" customHeight="1" x14ac:dyDescent="0.25">
      <c r="B49" s="24" t="s">
        <v>303</v>
      </c>
      <c r="C49" s="102">
        <v>86</v>
      </c>
      <c r="D49" s="103">
        <v>0.94838994265549181</v>
      </c>
      <c r="J49" s="2" t="s">
        <v>74</v>
      </c>
      <c r="K49" s="99">
        <v>35</v>
      </c>
      <c r="L49" s="105">
        <f t="shared" si="4"/>
        <v>0.36397670549084854</v>
      </c>
      <c r="O49"/>
    </row>
    <row r="50" spans="2:15" ht="12" customHeight="1" x14ac:dyDescent="0.25">
      <c r="B50" s="24" t="s">
        <v>290</v>
      </c>
      <c r="C50" s="102">
        <v>1062</v>
      </c>
      <c r="D50" s="103">
        <v>11.711513012792237</v>
      </c>
      <c r="F50" s="1"/>
      <c r="G50" s="1"/>
      <c r="J50" s="2" t="s">
        <v>7197</v>
      </c>
      <c r="K50" s="99">
        <v>34</v>
      </c>
      <c r="L50" s="105">
        <f t="shared" si="4"/>
        <v>0.35357737104825288</v>
      </c>
      <c r="O50"/>
    </row>
    <row r="51" spans="2:15" ht="12" customHeight="1" x14ac:dyDescent="0.25">
      <c r="B51" s="24" t="s">
        <v>292</v>
      </c>
      <c r="C51" s="102">
        <v>349</v>
      </c>
      <c r="D51" s="103">
        <v>3.8486987207763566</v>
      </c>
      <c r="J51" s="2" t="s">
        <v>111</v>
      </c>
      <c r="K51" s="99">
        <v>33</v>
      </c>
      <c r="L51" s="105">
        <f t="shared" si="4"/>
        <v>0.34317803660565721</v>
      </c>
      <c r="O51"/>
    </row>
    <row r="52" spans="2:15" ht="12" customHeight="1" x14ac:dyDescent="0.25">
      <c r="B52" s="24" t="s">
        <v>311</v>
      </c>
      <c r="C52" s="102">
        <v>0</v>
      </c>
      <c r="D52" s="103">
        <v>0</v>
      </c>
      <c r="J52" s="2" t="s">
        <v>7198</v>
      </c>
      <c r="K52" s="99">
        <v>33</v>
      </c>
      <c r="L52" s="105">
        <f t="shared" si="4"/>
        <v>0.34317803660565721</v>
      </c>
      <c r="O52"/>
    </row>
    <row r="53" spans="2:15" ht="12" customHeight="1" x14ac:dyDescent="0.25">
      <c r="B53" s="17" t="s">
        <v>314</v>
      </c>
      <c r="C53" s="79">
        <v>9068</v>
      </c>
      <c r="D53" s="79">
        <v>100.00000000000003</v>
      </c>
      <c r="J53" s="2" t="s">
        <v>7199</v>
      </c>
      <c r="K53" s="99">
        <v>32</v>
      </c>
      <c r="L53" s="105">
        <f t="shared" si="4"/>
        <v>0.33277870216306155</v>
      </c>
      <c r="O53"/>
    </row>
    <row r="54" spans="2:15" ht="12" customHeight="1" x14ac:dyDescent="0.25">
      <c r="J54" s="2" t="s">
        <v>6855</v>
      </c>
      <c r="K54" s="99">
        <v>31</v>
      </c>
      <c r="L54" s="105">
        <f t="shared" si="4"/>
        <v>0.32237936772046588</v>
      </c>
      <c r="O54"/>
    </row>
    <row r="55" spans="2:15" ht="12" customHeight="1" x14ac:dyDescent="0.25">
      <c r="J55" s="2" t="s">
        <v>87</v>
      </c>
      <c r="K55" s="99">
        <v>29</v>
      </c>
      <c r="L55" s="105">
        <f t="shared" si="4"/>
        <v>0.30158069883527455</v>
      </c>
      <c r="O55"/>
    </row>
    <row r="56" spans="2:15" ht="12" customHeight="1" x14ac:dyDescent="0.25">
      <c r="J56" s="2" t="s">
        <v>7200</v>
      </c>
      <c r="K56" s="99">
        <v>28</v>
      </c>
      <c r="L56" s="105">
        <f t="shared" si="4"/>
        <v>0.29118136439267889</v>
      </c>
      <c r="O56"/>
    </row>
    <row r="57" spans="2:15" ht="12" customHeight="1" x14ac:dyDescent="0.25">
      <c r="J57" s="104" t="s">
        <v>7201</v>
      </c>
      <c r="K57" s="99">
        <v>28</v>
      </c>
      <c r="L57" s="105">
        <f t="shared" si="4"/>
        <v>0.29118136439267889</v>
      </c>
      <c r="O57"/>
    </row>
    <row r="58" spans="2:15" ht="12" customHeight="1" x14ac:dyDescent="0.25">
      <c r="J58" s="2" t="s">
        <v>102</v>
      </c>
      <c r="K58" s="99">
        <v>26</v>
      </c>
      <c r="L58" s="105">
        <f t="shared" si="4"/>
        <v>0.27038269550748756</v>
      </c>
      <c r="O58"/>
    </row>
    <row r="59" spans="2:15" ht="12" customHeight="1" x14ac:dyDescent="0.25">
      <c r="J59" s="2" t="s">
        <v>7202</v>
      </c>
      <c r="K59" s="99">
        <v>24</v>
      </c>
      <c r="L59" s="105">
        <f t="shared" si="4"/>
        <v>0.24958402662229617</v>
      </c>
      <c r="O59"/>
    </row>
    <row r="60" spans="2:15" ht="12" customHeight="1" x14ac:dyDescent="0.25">
      <c r="J60" s="2" t="s">
        <v>7203</v>
      </c>
      <c r="K60" s="99">
        <v>24</v>
      </c>
      <c r="L60" s="105">
        <f t="shared" si="4"/>
        <v>0.24958402662229617</v>
      </c>
      <c r="O60"/>
    </row>
    <row r="61" spans="2:15" ht="12" customHeight="1" x14ac:dyDescent="0.25">
      <c r="J61" s="104" t="s">
        <v>7232</v>
      </c>
      <c r="K61" s="99">
        <v>24</v>
      </c>
      <c r="L61" s="105">
        <f t="shared" si="4"/>
        <v>0.24958402662229617</v>
      </c>
      <c r="O61"/>
    </row>
    <row r="62" spans="2:15" ht="12" customHeight="1" x14ac:dyDescent="0.25">
      <c r="J62" s="2" t="s">
        <v>7204</v>
      </c>
      <c r="K62" s="99">
        <v>23</v>
      </c>
      <c r="L62" s="105">
        <f t="shared" si="4"/>
        <v>0.23918469217970051</v>
      </c>
      <c r="O62"/>
    </row>
    <row r="63" spans="2:15" ht="12" customHeight="1" x14ac:dyDescent="0.25">
      <c r="J63" s="2" t="s">
        <v>7205</v>
      </c>
      <c r="K63" s="99">
        <v>23</v>
      </c>
      <c r="L63" s="105">
        <f t="shared" si="4"/>
        <v>0.23918469217970051</v>
      </c>
      <c r="O63"/>
    </row>
    <row r="64" spans="2:15" ht="12" customHeight="1" x14ac:dyDescent="0.25">
      <c r="J64" s="2" t="s">
        <v>7206</v>
      </c>
      <c r="K64" s="99">
        <v>22</v>
      </c>
      <c r="L64" s="105">
        <f t="shared" si="4"/>
        <v>0.22878535773710484</v>
      </c>
      <c r="O64"/>
    </row>
    <row r="65" spans="10:15" ht="12" customHeight="1" x14ac:dyDescent="0.25">
      <c r="J65" s="2" t="s">
        <v>7207</v>
      </c>
      <c r="K65" s="99">
        <v>22</v>
      </c>
      <c r="L65" s="105">
        <f t="shared" si="4"/>
        <v>0.22878535773710484</v>
      </c>
      <c r="O65"/>
    </row>
    <row r="66" spans="10:15" ht="12" customHeight="1" x14ac:dyDescent="0.25">
      <c r="J66" s="104" t="s">
        <v>7208</v>
      </c>
      <c r="K66" s="99">
        <v>22</v>
      </c>
      <c r="L66" s="105">
        <f t="shared" si="4"/>
        <v>0.22878535773710484</v>
      </c>
      <c r="O66"/>
    </row>
    <row r="67" spans="10:15" ht="12" customHeight="1" x14ac:dyDescent="0.25">
      <c r="J67" s="2" t="s">
        <v>7209</v>
      </c>
      <c r="K67" s="99">
        <v>22</v>
      </c>
      <c r="L67" s="105">
        <f t="shared" si="4"/>
        <v>0.22878535773710484</v>
      </c>
      <c r="O67"/>
    </row>
    <row r="68" spans="10:15" ht="12" customHeight="1" x14ac:dyDescent="0.25">
      <c r="J68" s="104" t="s">
        <v>7210</v>
      </c>
      <c r="K68" s="99">
        <v>21</v>
      </c>
      <c r="L68" s="105">
        <f t="shared" si="4"/>
        <v>0.21838602329450912</v>
      </c>
      <c r="O68"/>
    </row>
    <row r="69" spans="10:15" ht="12" customHeight="1" x14ac:dyDescent="0.25">
      <c r="J69" s="2" t="s">
        <v>7211</v>
      </c>
      <c r="K69" s="99">
        <v>19</v>
      </c>
      <c r="L69" s="105">
        <f t="shared" si="4"/>
        <v>0.19758735440931779</v>
      </c>
      <c r="O69"/>
    </row>
    <row r="70" spans="10:15" ht="12" customHeight="1" x14ac:dyDescent="0.25">
      <c r="J70" s="2" t="s">
        <v>7212</v>
      </c>
      <c r="K70" s="99">
        <v>19</v>
      </c>
      <c r="L70" s="105">
        <f t="shared" ref="L70:L95" si="5">K70/K$96*100</f>
        <v>0.19758735440931779</v>
      </c>
      <c r="O70"/>
    </row>
    <row r="71" spans="10:15" ht="12" customHeight="1" x14ac:dyDescent="0.25">
      <c r="J71" s="2" t="s">
        <v>7213</v>
      </c>
      <c r="K71" s="99">
        <v>19</v>
      </c>
      <c r="L71" s="105">
        <f t="shared" si="5"/>
        <v>0.19758735440931779</v>
      </c>
      <c r="O71"/>
    </row>
    <row r="72" spans="10:15" ht="12" customHeight="1" x14ac:dyDescent="0.25">
      <c r="J72" s="2" t="s">
        <v>7214</v>
      </c>
      <c r="K72" s="99">
        <v>19</v>
      </c>
      <c r="L72" s="105">
        <f t="shared" si="5"/>
        <v>0.19758735440931779</v>
      </c>
      <c r="O72"/>
    </row>
    <row r="73" spans="10:15" ht="12" customHeight="1" x14ac:dyDescent="0.25">
      <c r="J73" s="2" t="s">
        <v>93</v>
      </c>
      <c r="K73" s="99">
        <v>18</v>
      </c>
      <c r="L73" s="105">
        <f t="shared" si="5"/>
        <v>0.18718801996672213</v>
      </c>
      <c r="O73"/>
    </row>
    <row r="74" spans="10:15" ht="12" customHeight="1" x14ac:dyDescent="0.25">
      <c r="J74" s="104" t="s">
        <v>7215</v>
      </c>
      <c r="K74" s="99">
        <v>18</v>
      </c>
      <c r="L74" s="105">
        <f t="shared" si="5"/>
        <v>0.18718801996672213</v>
      </c>
      <c r="O74"/>
    </row>
    <row r="75" spans="10:15" ht="12" customHeight="1" x14ac:dyDescent="0.25">
      <c r="J75" s="2" t="s">
        <v>283</v>
      </c>
      <c r="K75" s="99">
        <v>17</v>
      </c>
      <c r="L75" s="105">
        <f t="shared" si="5"/>
        <v>0.17678868552412644</v>
      </c>
      <c r="O75"/>
    </row>
    <row r="76" spans="10:15" ht="12" customHeight="1" x14ac:dyDescent="0.25">
      <c r="J76" s="104" t="s">
        <v>7216</v>
      </c>
      <c r="K76" s="99">
        <v>17</v>
      </c>
      <c r="L76" s="105">
        <f t="shared" si="5"/>
        <v>0.17678868552412644</v>
      </c>
      <c r="O76"/>
    </row>
    <row r="77" spans="10:15" ht="12" customHeight="1" x14ac:dyDescent="0.25">
      <c r="J77" s="2" t="s">
        <v>7217</v>
      </c>
      <c r="K77" s="99">
        <v>16</v>
      </c>
      <c r="L77" s="105">
        <f t="shared" si="5"/>
        <v>0.16638935108153077</v>
      </c>
      <c r="O77"/>
    </row>
    <row r="78" spans="10:15" ht="12" customHeight="1" x14ac:dyDescent="0.25">
      <c r="J78" s="2" t="s">
        <v>284</v>
      </c>
      <c r="K78" s="99">
        <v>16</v>
      </c>
      <c r="L78" s="105">
        <f t="shared" si="5"/>
        <v>0.16638935108153077</v>
      </c>
      <c r="O78"/>
    </row>
    <row r="79" spans="10:15" ht="12" customHeight="1" x14ac:dyDescent="0.25">
      <c r="J79" s="2" t="s">
        <v>4755</v>
      </c>
      <c r="K79" s="99">
        <v>16</v>
      </c>
      <c r="L79" s="105">
        <f t="shared" si="5"/>
        <v>0.16638935108153077</v>
      </c>
      <c r="O79"/>
    </row>
    <row r="80" spans="10:15" ht="12" customHeight="1" x14ac:dyDescent="0.25">
      <c r="J80" s="2" t="s">
        <v>7218</v>
      </c>
      <c r="K80" s="99">
        <v>15</v>
      </c>
      <c r="L80" s="105">
        <f t="shared" si="5"/>
        <v>0.15599001663893511</v>
      </c>
      <c r="O80"/>
    </row>
    <row r="81" spans="10:15" ht="12" customHeight="1" x14ac:dyDescent="0.25">
      <c r="J81" s="2" t="s">
        <v>7219</v>
      </c>
      <c r="K81" s="99">
        <v>15</v>
      </c>
      <c r="L81" s="105">
        <f t="shared" si="5"/>
        <v>0.15599001663893511</v>
      </c>
      <c r="O81"/>
    </row>
    <row r="82" spans="10:15" ht="12" customHeight="1" x14ac:dyDescent="0.25">
      <c r="J82" s="2" t="s">
        <v>7220</v>
      </c>
      <c r="K82" s="99">
        <v>15</v>
      </c>
      <c r="L82" s="105">
        <f t="shared" si="5"/>
        <v>0.15599001663893511</v>
      </c>
      <c r="O82"/>
    </row>
    <row r="83" spans="10:15" ht="12" customHeight="1" x14ac:dyDescent="0.25">
      <c r="J83" s="2" t="s">
        <v>1251</v>
      </c>
      <c r="K83" s="99">
        <v>15</v>
      </c>
      <c r="L83" s="105">
        <f t="shared" si="5"/>
        <v>0.15599001663893511</v>
      </c>
      <c r="O83"/>
    </row>
    <row r="84" spans="10:15" ht="12" customHeight="1" x14ac:dyDescent="0.25">
      <c r="J84" s="2" t="s">
        <v>7221</v>
      </c>
      <c r="K84" s="99">
        <v>14</v>
      </c>
      <c r="L84" s="105">
        <f t="shared" si="5"/>
        <v>0.14559068219633944</v>
      </c>
      <c r="O84"/>
    </row>
    <row r="85" spans="10:15" ht="12" customHeight="1" x14ac:dyDescent="0.25">
      <c r="J85" s="2" t="s">
        <v>7222</v>
      </c>
      <c r="K85" s="99">
        <v>13</v>
      </c>
      <c r="L85" s="105">
        <f t="shared" si="5"/>
        <v>0.13519134775374378</v>
      </c>
      <c r="O85"/>
    </row>
    <row r="86" spans="10:15" ht="12" customHeight="1" x14ac:dyDescent="0.25">
      <c r="J86" s="2" t="s">
        <v>7223</v>
      </c>
      <c r="K86" s="99">
        <v>13</v>
      </c>
      <c r="L86" s="105">
        <f t="shared" si="5"/>
        <v>0.13519134775374378</v>
      </c>
      <c r="O86"/>
    </row>
    <row r="87" spans="10:15" ht="12" customHeight="1" x14ac:dyDescent="0.25">
      <c r="J87" s="2" t="s">
        <v>7224</v>
      </c>
      <c r="K87" s="99">
        <v>12</v>
      </c>
      <c r="L87" s="105">
        <f t="shared" si="5"/>
        <v>0.12479201331114809</v>
      </c>
      <c r="O87"/>
    </row>
    <row r="88" spans="10:15" ht="12" customHeight="1" x14ac:dyDescent="0.25">
      <c r="J88" s="2" t="s">
        <v>7225</v>
      </c>
      <c r="K88" s="99">
        <v>12</v>
      </c>
      <c r="L88" s="105">
        <f t="shared" si="5"/>
        <v>0.12479201331114809</v>
      </c>
      <c r="O88"/>
    </row>
    <row r="89" spans="10:15" ht="12" customHeight="1" x14ac:dyDescent="0.25">
      <c r="J89" s="2" t="s">
        <v>7226</v>
      </c>
      <c r="K89" s="99">
        <v>12</v>
      </c>
      <c r="L89" s="105">
        <f t="shared" si="5"/>
        <v>0.12479201331114809</v>
      </c>
      <c r="O89"/>
    </row>
    <row r="90" spans="10:15" ht="12" customHeight="1" x14ac:dyDescent="0.25">
      <c r="J90" s="2" t="s">
        <v>116</v>
      </c>
      <c r="K90" s="99">
        <v>11</v>
      </c>
      <c r="L90" s="105">
        <f t="shared" si="5"/>
        <v>0.11439267886855242</v>
      </c>
      <c r="O90"/>
    </row>
    <row r="91" spans="10:15" ht="12" customHeight="1" x14ac:dyDescent="0.25">
      <c r="J91" s="2" t="s">
        <v>7227</v>
      </c>
      <c r="K91" s="99">
        <v>10</v>
      </c>
      <c r="L91" s="105">
        <f t="shared" si="5"/>
        <v>0.10399334442595673</v>
      </c>
      <c r="O91"/>
    </row>
    <row r="92" spans="10:15" ht="12" customHeight="1" x14ac:dyDescent="0.25">
      <c r="J92" s="2" t="s">
        <v>7228</v>
      </c>
      <c r="K92" s="99">
        <v>10</v>
      </c>
      <c r="L92" s="105">
        <f t="shared" si="5"/>
        <v>0.10399334442595673</v>
      </c>
      <c r="O92"/>
    </row>
    <row r="93" spans="10:15" ht="12" customHeight="1" x14ac:dyDescent="0.25">
      <c r="J93" s="2" t="s">
        <v>5561</v>
      </c>
      <c r="K93" s="99">
        <v>10</v>
      </c>
      <c r="L93" s="105">
        <f t="shared" si="5"/>
        <v>0.10399334442595673</v>
      </c>
      <c r="O93"/>
    </row>
    <row r="94" spans="10:15" ht="12" customHeight="1" x14ac:dyDescent="0.25">
      <c r="J94" s="2" t="s">
        <v>7229</v>
      </c>
      <c r="K94" s="99">
        <v>10</v>
      </c>
      <c r="L94" s="105">
        <f t="shared" si="5"/>
        <v>0.10399334442595673</v>
      </c>
      <c r="O94"/>
    </row>
    <row r="95" spans="10:15" ht="12" customHeight="1" x14ac:dyDescent="0.25">
      <c r="J95" s="2" t="s">
        <v>7231</v>
      </c>
      <c r="K95" s="99">
        <v>483</v>
      </c>
      <c r="L95" s="105">
        <f t="shared" si="5"/>
        <v>5.0228785357737102</v>
      </c>
      <c r="O95"/>
    </row>
    <row r="96" spans="10:15" ht="12" customHeight="1" x14ac:dyDescent="0.25">
      <c r="J96" s="17" t="s">
        <v>3</v>
      </c>
      <c r="K96" s="18">
        <f>SUM(K6:K95)</f>
        <v>9616</v>
      </c>
      <c r="L96" s="18">
        <f>SUM(L6:L95)</f>
        <v>100.00000000000011</v>
      </c>
      <c r="O96"/>
    </row>
    <row r="97" spans="11:15" ht="12" customHeight="1" x14ac:dyDescent="0.25">
      <c r="K97"/>
      <c r="O97"/>
    </row>
    <row r="98" spans="11:15" ht="12" customHeight="1" x14ac:dyDescent="0.25">
      <c r="K98"/>
      <c r="O98"/>
    </row>
    <row r="99" spans="11:15" ht="12" customHeight="1" x14ac:dyDescent="0.25">
      <c r="K99"/>
      <c r="O99"/>
    </row>
    <row r="100" spans="11:15" ht="12" customHeight="1" x14ac:dyDescent="0.25">
      <c r="K100"/>
      <c r="O100"/>
    </row>
    <row r="101" spans="11:15" ht="12" customHeight="1" x14ac:dyDescent="0.25">
      <c r="K101"/>
      <c r="O101"/>
    </row>
    <row r="102" spans="11:15" ht="12" customHeight="1" x14ac:dyDescent="0.25">
      <c r="K102"/>
      <c r="O102"/>
    </row>
    <row r="103" spans="11:15" ht="12" customHeight="1" x14ac:dyDescent="0.25">
      <c r="K103"/>
      <c r="O103"/>
    </row>
    <row r="104" spans="11:15" ht="12" customHeight="1" x14ac:dyDescent="0.25">
      <c r="K104"/>
      <c r="O104"/>
    </row>
    <row r="105" spans="11:15" ht="12" customHeight="1" x14ac:dyDescent="0.25">
      <c r="K105"/>
      <c r="O105"/>
    </row>
    <row r="106" spans="11:15" ht="12" customHeight="1" x14ac:dyDescent="0.25">
      <c r="K106"/>
      <c r="O106"/>
    </row>
    <row r="107" spans="11:15" ht="12" customHeight="1" x14ac:dyDescent="0.25">
      <c r="K107"/>
      <c r="O107"/>
    </row>
    <row r="108" spans="11:15" ht="12" customHeight="1" x14ac:dyDescent="0.25">
      <c r="K108"/>
      <c r="O108"/>
    </row>
    <row r="109" spans="11:15" ht="12" customHeight="1" x14ac:dyDescent="0.25">
      <c r="K109"/>
      <c r="O109"/>
    </row>
    <row r="110" spans="11:15" ht="12" customHeight="1" x14ac:dyDescent="0.25">
      <c r="K110"/>
      <c r="O110"/>
    </row>
    <row r="111" spans="11:15" ht="12" customHeight="1" x14ac:dyDescent="0.25">
      <c r="K111"/>
      <c r="O111"/>
    </row>
    <row r="112" spans="11:15" ht="12" customHeight="1" x14ac:dyDescent="0.25">
      <c r="K112"/>
      <c r="O112"/>
    </row>
    <row r="113" spans="11:15" ht="12" customHeight="1" x14ac:dyDescent="0.25">
      <c r="K113"/>
      <c r="O113"/>
    </row>
    <row r="114" spans="11:15" ht="12" customHeight="1" x14ac:dyDescent="0.25">
      <c r="K114"/>
      <c r="O114"/>
    </row>
    <row r="115" spans="11:15" ht="12" customHeight="1" x14ac:dyDescent="0.25">
      <c r="K115"/>
      <c r="O115"/>
    </row>
    <row r="116" spans="11:15" ht="12" customHeight="1" x14ac:dyDescent="0.25">
      <c r="K116"/>
      <c r="O116"/>
    </row>
    <row r="117" spans="11:15" ht="12" customHeight="1" x14ac:dyDescent="0.25">
      <c r="K117"/>
      <c r="O117"/>
    </row>
    <row r="118" spans="11:15" ht="12" customHeight="1" x14ac:dyDescent="0.25">
      <c r="K118"/>
      <c r="O118"/>
    </row>
    <row r="119" spans="11:15" ht="12" customHeight="1" x14ac:dyDescent="0.25">
      <c r="K119"/>
      <c r="O119"/>
    </row>
    <row r="120" spans="11:15" ht="12" customHeight="1" x14ac:dyDescent="0.25">
      <c r="K120"/>
      <c r="O120"/>
    </row>
    <row r="121" spans="11:15" ht="12" customHeight="1" x14ac:dyDescent="0.25">
      <c r="K121"/>
      <c r="O121"/>
    </row>
    <row r="122" spans="11:15" ht="12" customHeight="1" x14ac:dyDescent="0.25">
      <c r="K122"/>
      <c r="O122"/>
    </row>
    <row r="123" spans="11:15" ht="12" customHeight="1" x14ac:dyDescent="0.25">
      <c r="K123"/>
      <c r="O123"/>
    </row>
    <row r="124" spans="11:15" ht="12" customHeight="1" x14ac:dyDescent="0.25">
      <c r="K124"/>
      <c r="O124"/>
    </row>
    <row r="125" spans="11:15" ht="12" customHeight="1" x14ac:dyDescent="0.25">
      <c r="K125"/>
      <c r="O125"/>
    </row>
    <row r="126" spans="11:15" ht="12" customHeight="1" x14ac:dyDescent="0.25">
      <c r="K126"/>
      <c r="O126"/>
    </row>
    <row r="127" spans="11:15" ht="12" customHeight="1" x14ac:dyDescent="0.25">
      <c r="K127"/>
      <c r="O127"/>
    </row>
    <row r="128" spans="11:15" ht="12" customHeight="1" x14ac:dyDescent="0.25">
      <c r="K128"/>
      <c r="O128"/>
    </row>
    <row r="129" spans="11:15" ht="27.75" customHeight="1" x14ac:dyDescent="0.25">
      <c r="K129"/>
      <c r="O129"/>
    </row>
    <row r="130" spans="11:15" ht="12" customHeight="1" x14ac:dyDescent="0.25">
      <c r="K130"/>
      <c r="O130"/>
    </row>
    <row r="131" spans="11:15" ht="12" customHeight="1" x14ac:dyDescent="0.25">
      <c r="K131"/>
      <c r="O131"/>
    </row>
    <row r="132" spans="11:15" x14ac:dyDescent="0.25">
      <c r="O132"/>
    </row>
  </sheetData>
  <sheetProtection password="CF21" sheet="1" objects="1" scenarios="1"/>
  <mergeCells count="2">
    <mergeCell ref="B1:L1"/>
    <mergeCell ref="B2:L2"/>
  </mergeCells>
  <pageMargins left="0.39370078740157483" right="0.39370078740157483" top="0.39370078740157483" bottom="0.39370078740157483" header="0.31496062992125984" footer="0.31496062992125984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1:K33"/>
  <sheetViews>
    <sheetView showGridLines="0" showRowColHeaders="0" workbookViewId="0">
      <selection activeCell="H42" sqref="H42"/>
    </sheetView>
  </sheetViews>
  <sheetFormatPr defaultRowHeight="15" x14ac:dyDescent="0.25"/>
  <cols>
    <col min="2" max="2" width="19.5703125" customWidth="1"/>
  </cols>
  <sheetData>
    <row r="1" spans="2:11" ht="18.75" x14ac:dyDescent="0.3">
      <c r="B1" s="170" t="s">
        <v>12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x14ac:dyDescent="0.25">
      <c r="B2" s="171" t="s">
        <v>174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2:11" ht="18.75" x14ac:dyDescent="0.3">
      <c r="B4" s="172" t="s">
        <v>172</v>
      </c>
      <c r="C4" s="172"/>
      <c r="D4" s="172"/>
      <c r="E4" s="23"/>
      <c r="F4" s="23"/>
      <c r="G4" s="23"/>
      <c r="H4" s="23"/>
      <c r="I4" s="23"/>
      <c r="J4" s="23"/>
      <c r="K4" s="23"/>
    </row>
    <row r="6" spans="2:11" x14ac:dyDescent="0.25">
      <c r="B6" s="4" t="s">
        <v>146</v>
      </c>
      <c r="C6" s="11" t="s">
        <v>145</v>
      </c>
      <c r="D6" s="11" t="s">
        <v>144</v>
      </c>
    </row>
    <row r="7" spans="2:11" x14ac:dyDescent="0.25">
      <c r="B7" s="24" t="s">
        <v>143</v>
      </c>
      <c r="C7" s="25">
        <v>2724</v>
      </c>
      <c r="D7" s="26">
        <v>29.502870139716237</v>
      </c>
    </row>
    <row r="8" spans="2:11" x14ac:dyDescent="0.25">
      <c r="B8" s="24" t="s">
        <v>147</v>
      </c>
      <c r="C8" s="25">
        <v>1412</v>
      </c>
      <c r="D8" s="26">
        <v>15.292970865374201</v>
      </c>
    </row>
    <row r="9" spans="2:11" x14ac:dyDescent="0.25">
      <c r="B9" s="24" t="s">
        <v>148</v>
      </c>
      <c r="C9" s="25">
        <v>809</v>
      </c>
      <c r="D9" s="26">
        <v>8.7620491714502329</v>
      </c>
    </row>
    <row r="10" spans="2:11" x14ac:dyDescent="0.25">
      <c r="B10" s="24" t="s">
        <v>149</v>
      </c>
      <c r="C10" s="25">
        <v>681</v>
      </c>
      <c r="D10" s="26">
        <v>7.3757175349290591</v>
      </c>
    </row>
    <row r="11" spans="2:11" x14ac:dyDescent="0.25">
      <c r="B11" s="24" t="s">
        <v>150</v>
      </c>
      <c r="C11" s="25">
        <v>516</v>
      </c>
      <c r="D11" s="26">
        <v>5.5886494097259831</v>
      </c>
    </row>
    <row r="12" spans="2:11" x14ac:dyDescent="0.25">
      <c r="B12" s="24" t="s">
        <v>151</v>
      </c>
      <c r="C12" s="25">
        <v>504</v>
      </c>
      <c r="D12" s="26">
        <v>5.4586808188021232</v>
      </c>
    </row>
    <row r="13" spans="2:11" x14ac:dyDescent="0.25">
      <c r="B13" s="24" t="s">
        <v>152</v>
      </c>
      <c r="C13" s="25">
        <v>384</v>
      </c>
      <c r="D13" s="26">
        <v>4.1589949095635221</v>
      </c>
    </row>
    <row r="14" spans="2:11" x14ac:dyDescent="0.25">
      <c r="B14" s="24" t="s">
        <v>153</v>
      </c>
      <c r="C14" s="25">
        <v>313</v>
      </c>
      <c r="D14" s="26">
        <v>3.3900140799306833</v>
      </c>
    </row>
    <row r="15" spans="2:11" x14ac:dyDescent="0.25">
      <c r="B15" s="24" t="s">
        <v>154</v>
      </c>
      <c r="C15" s="25">
        <v>286</v>
      </c>
      <c r="D15" s="26">
        <v>3.0975847503519982</v>
      </c>
    </row>
    <row r="16" spans="2:11" x14ac:dyDescent="0.25">
      <c r="B16" s="24" t="s">
        <v>155</v>
      </c>
      <c r="C16" s="25">
        <v>199</v>
      </c>
      <c r="D16" s="26">
        <v>2.1553124661540126</v>
      </c>
    </row>
    <row r="17" spans="2:4" x14ac:dyDescent="0.25">
      <c r="B17" s="24" t="s">
        <v>156</v>
      </c>
      <c r="C17" s="25">
        <v>195</v>
      </c>
      <c r="D17" s="26">
        <v>2.1119896025127263</v>
      </c>
    </row>
    <row r="18" spans="2:4" x14ac:dyDescent="0.25">
      <c r="B18" s="24" t="s">
        <v>157</v>
      </c>
      <c r="C18" s="25">
        <v>88</v>
      </c>
      <c r="D18" s="26">
        <v>0.95310300010830717</v>
      </c>
    </row>
    <row r="19" spans="2:4" x14ac:dyDescent="0.25">
      <c r="B19" s="24" t="s">
        <v>74</v>
      </c>
      <c r="C19" s="25">
        <v>75</v>
      </c>
      <c r="D19" s="26">
        <v>0.81230369327412544</v>
      </c>
    </row>
    <row r="20" spans="2:4" x14ac:dyDescent="0.25">
      <c r="B20" s="24" t="s">
        <v>77</v>
      </c>
      <c r="C20" s="25">
        <v>64</v>
      </c>
      <c r="D20" s="26">
        <v>0.69316581826058699</v>
      </c>
    </row>
    <row r="21" spans="2:4" x14ac:dyDescent="0.25">
      <c r="B21" s="24" t="s">
        <v>158</v>
      </c>
      <c r="C21" s="25">
        <v>56</v>
      </c>
      <c r="D21" s="26">
        <v>0.60652009097801363</v>
      </c>
    </row>
    <row r="22" spans="2:4" x14ac:dyDescent="0.25">
      <c r="B22" s="24" t="s">
        <v>159</v>
      </c>
      <c r="C22" s="25">
        <v>53</v>
      </c>
      <c r="D22" s="26">
        <v>0.57402794324704864</v>
      </c>
    </row>
    <row r="23" spans="2:4" x14ac:dyDescent="0.25">
      <c r="B23" s="24" t="s">
        <v>116</v>
      </c>
      <c r="C23" s="25">
        <v>51</v>
      </c>
      <c r="D23" s="26">
        <v>0.55236651142640525</v>
      </c>
    </row>
    <row r="24" spans="2:4" x14ac:dyDescent="0.25">
      <c r="B24" s="24" t="s">
        <v>160</v>
      </c>
      <c r="C24" s="25">
        <v>46</v>
      </c>
      <c r="D24" s="26">
        <v>0.49821293187479693</v>
      </c>
    </row>
    <row r="25" spans="2:4" x14ac:dyDescent="0.25">
      <c r="B25" s="24" t="s">
        <v>161</v>
      </c>
      <c r="C25" s="25">
        <v>38</v>
      </c>
      <c r="D25" s="26">
        <v>0.41156720459222357</v>
      </c>
    </row>
    <row r="26" spans="2:4" x14ac:dyDescent="0.25">
      <c r="B26" s="24" t="s">
        <v>162</v>
      </c>
      <c r="C26" s="25">
        <v>35</v>
      </c>
      <c r="D26" s="26">
        <v>0.37907505686125853</v>
      </c>
    </row>
    <row r="27" spans="2:4" x14ac:dyDescent="0.25">
      <c r="B27" s="24" t="s">
        <v>163</v>
      </c>
      <c r="C27" s="25">
        <v>19</v>
      </c>
      <c r="D27" s="26">
        <v>0.20578360229611178</v>
      </c>
    </row>
    <row r="28" spans="2:4" x14ac:dyDescent="0.25">
      <c r="B28" s="24" t="s">
        <v>164</v>
      </c>
      <c r="C28" s="25">
        <v>16</v>
      </c>
      <c r="D28" s="26">
        <v>0.17329145456514675</v>
      </c>
    </row>
    <row r="29" spans="2:4" x14ac:dyDescent="0.25">
      <c r="B29" s="24" t="s">
        <v>165</v>
      </c>
      <c r="C29" s="25">
        <v>12</v>
      </c>
      <c r="D29" s="26">
        <v>0.12996859092386007</v>
      </c>
    </row>
    <row r="30" spans="2:4" x14ac:dyDescent="0.25">
      <c r="B30" s="24" t="s">
        <v>166</v>
      </c>
      <c r="C30" s="25">
        <v>10</v>
      </c>
      <c r="D30" s="26">
        <v>0.10830715910321671</v>
      </c>
    </row>
    <row r="31" spans="2:4" x14ac:dyDescent="0.25">
      <c r="B31" s="24" t="s">
        <v>167</v>
      </c>
      <c r="C31" s="25">
        <v>10</v>
      </c>
      <c r="D31" s="26">
        <v>0.10830715910321671</v>
      </c>
    </row>
    <row r="32" spans="2:4" x14ac:dyDescent="0.25">
      <c r="B32" s="24" t="s">
        <v>168</v>
      </c>
      <c r="C32" s="25">
        <v>637</v>
      </c>
      <c r="D32" s="26">
        <v>6.8991660348749058</v>
      </c>
    </row>
    <row r="33" spans="2:4" x14ac:dyDescent="0.25">
      <c r="B33" s="17" t="s">
        <v>169</v>
      </c>
      <c r="C33" s="19">
        <v>9233</v>
      </c>
      <c r="D33" s="19">
        <v>100</v>
      </c>
    </row>
  </sheetData>
  <mergeCells count="3">
    <mergeCell ref="B1:K1"/>
    <mergeCell ref="B2:K2"/>
    <mergeCell ref="B4:D4"/>
  </mergeCells>
  <pageMargins left="0.39370078740157483" right="0.39370078740157483" top="0.39370078740157483" bottom="0.39370078740157483" header="0.31496062992125984" footer="0.31496062992125984"/>
  <pageSetup paperSize="9" scale="93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K29"/>
  <sheetViews>
    <sheetView showGridLines="0" showRowColHeaders="0" workbookViewId="0">
      <selection activeCell="N2" sqref="N2"/>
    </sheetView>
  </sheetViews>
  <sheetFormatPr defaultRowHeight="15" x14ac:dyDescent="0.25"/>
  <cols>
    <col min="1" max="1" width="7.140625" customWidth="1"/>
    <col min="2" max="2" width="13.42578125" customWidth="1"/>
    <col min="3" max="4" width="14.5703125" customWidth="1"/>
  </cols>
  <sheetData>
    <row r="1" spans="2:11" ht="18.75" x14ac:dyDescent="0.3">
      <c r="B1" s="170" t="s">
        <v>7166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x14ac:dyDescent="0.25"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2:11" ht="18.75" x14ac:dyDescent="0.3">
      <c r="B4" s="172" t="s">
        <v>170</v>
      </c>
      <c r="C4" s="172"/>
      <c r="D4" s="172"/>
      <c r="E4" s="96"/>
      <c r="F4" s="96"/>
      <c r="G4" s="96"/>
      <c r="H4" s="96"/>
      <c r="I4" s="96"/>
      <c r="J4" s="96"/>
      <c r="K4" s="96"/>
    </row>
    <row r="6" spans="2:11" x14ac:dyDescent="0.25">
      <c r="B6" s="85" t="s">
        <v>13</v>
      </c>
      <c r="C6" s="93" t="s">
        <v>145</v>
      </c>
      <c r="D6" s="93" t="s">
        <v>144</v>
      </c>
    </row>
    <row r="7" spans="2:11" x14ac:dyDescent="0.25">
      <c r="B7" s="5" t="s">
        <v>7147</v>
      </c>
      <c r="C7" s="98">
        <v>680</v>
      </c>
      <c r="D7" s="106">
        <v>6.4008012382773369</v>
      </c>
    </row>
    <row r="8" spans="2:11" x14ac:dyDescent="0.25">
      <c r="B8" s="3" t="s">
        <v>7148</v>
      </c>
      <c r="C8" s="99">
        <v>767</v>
      </c>
      <c r="D8" s="105">
        <v>7.029044887553491</v>
      </c>
    </row>
    <row r="9" spans="2:11" x14ac:dyDescent="0.25">
      <c r="B9" s="3" t="s">
        <v>7149</v>
      </c>
      <c r="C9" s="99">
        <v>287</v>
      </c>
      <c r="D9" s="105">
        <v>2.4401347537102795</v>
      </c>
    </row>
    <row r="10" spans="2:11" x14ac:dyDescent="0.25">
      <c r="B10" s="2" t="s">
        <v>7150</v>
      </c>
      <c r="C10" s="99">
        <v>117</v>
      </c>
      <c r="D10" s="105">
        <v>1.2109623964308476</v>
      </c>
    </row>
    <row r="11" spans="2:11" x14ac:dyDescent="0.25">
      <c r="B11" s="2" t="s">
        <v>7151</v>
      </c>
      <c r="C11" s="99">
        <v>1642</v>
      </c>
      <c r="D11" s="99">
        <v>20.313211326595649</v>
      </c>
    </row>
    <row r="12" spans="2:11" x14ac:dyDescent="0.25">
      <c r="B12" s="2" t="s">
        <v>7152</v>
      </c>
      <c r="C12" s="99">
        <v>3681</v>
      </c>
      <c r="D12" s="99">
        <v>38.76900664663571</v>
      </c>
    </row>
    <row r="13" spans="2:11" x14ac:dyDescent="0.25">
      <c r="B13" s="2" t="s">
        <v>7153</v>
      </c>
      <c r="C13" s="99">
        <v>1735</v>
      </c>
      <c r="D13" s="99">
        <v>16.953473550031866</v>
      </c>
    </row>
    <row r="14" spans="2:11" x14ac:dyDescent="0.25">
      <c r="B14" s="13" t="s">
        <v>8</v>
      </c>
      <c r="C14" s="99">
        <v>707</v>
      </c>
      <c r="D14" s="105">
        <v>6.8833652007648185</v>
      </c>
    </row>
    <row r="15" spans="2:11" x14ac:dyDescent="0.25">
      <c r="B15" s="17" t="s">
        <v>3</v>
      </c>
      <c r="C15" s="18">
        <f>SUM(C7:C14)</f>
        <v>9616</v>
      </c>
      <c r="D15" s="18">
        <f>SUM(D7:D14)</f>
        <v>100</v>
      </c>
    </row>
    <row r="17" spans="2:4" x14ac:dyDescent="0.25">
      <c r="D17" s="67"/>
    </row>
    <row r="18" spans="2:4" x14ac:dyDescent="0.25">
      <c r="D18" s="1"/>
    </row>
    <row r="26" spans="2:4" x14ac:dyDescent="0.25">
      <c r="B26" s="85" t="s">
        <v>13</v>
      </c>
      <c r="C26" s="93" t="s">
        <v>145</v>
      </c>
      <c r="D26" s="93" t="s">
        <v>144</v>
      </c>
    </row>
    <row r="27" spans="2:4" x14ac:dyDescent="0.25">
      <c r="B27" s="5" t="s">
        <v>7145</v>
      </c>
      <c r="C27" s="98">
        <v>2346</v>
      </c>
      <c r="D27" s="98">
        <f>C27/C$29*100</f>
        <v>24.396838602329453</v>
      </c>
    </row>
    <row r="28" spans="2:4" x14ac:dyDescent="0.25">
      <c r="B28" s="13" t="s">
        <v>7146</v>
      </c>
      <c r="C28" s="99">
        <v>7270</v>
      </c>
      <c r="D28" s="98">
        <f>C28/C$29*100</f>
        <v>75.603161397670547</v>
      </c>
    </row>
    <row r="29" spans="2:4" x14ac:dyDescent="0.25">
      <c r="B29" s="17" t="s">
        <v>3</v>
      </c>
      <c r="C29" s="18">
        <f>SUM(C27:C28)</f>
        <v>9616</v>
      </c>
      <c r="D29" s="18">
        <f>SUM(D27:D28)</f>
        <v>100</v>
      </c>
    </row>
  </sheetData>
  <sheetProtection password="CF21" sheet="1" objects="1" scenarios="1"/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O39"/>
  <sheetViews>
    <sheetView showGridLines="0" showRowColHeaders="0" zoomScale="110" zoomScaleNormal="110" workbookViewId="0">
      <selection activeCell="N2" sqref="N2"/>
    </sheetView>
  </sheetViews>
  <sheetFormatPr defaultRowHeight="15" x14ac:dyDescent="0.25"/>
  <cols>
    <col min="1" max="1" width="5.140625" customWidth="1"/>
    <col min="2" max="2" width="15" customWidth="1"/>
    <col min="3" max="4" width="12" customWidth="1"/>
  </cols>
  <sheetData>
    <row r="1" spans="2:15" ht="18.75" x14ac:dyDescent="0.3">
      <c r="B1" s="170" t="s">
        <v>7166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5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O2" s="67"/>
    </row>
    <row r="3" spans="2:15" x14ac:dyDescent="0.25"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2:15" ht="18.75" x14ac:dyDescent="0.3">
      <c r="B4" s="172" t="s">
        <v>171</v>
      </c>
      <c r="C4" s="172"/>
      <c r="D4" s="172"/>
      <c r="E4" s="96"/>
      <c r="F4" s="96"/>
      <c r="G4" s="96"/>
      <c r="H4" s="96"/>
      <c r="I4" s="96"/>
      <c r="J4" s="96"/>
      <c r="K4" s="96"/>
    </row>
    <row r="6" spans="2:15" x14ac:dyDescent="0.25">
      <c r="B6" s="85" t="s">
        <v>15</v>
      </c>
      <c r="C6" s="86" t="s">
        <v>145</v>
      </c>
      <c r="D6" s="86" t="s">
        <v>144</v>
      </c>
    </row>
    <row r="7" spans="2:15" x14ac:dyDescent="0.25">
      <c r="B7" s="63" t="s">
        <v>27</v>
      </c>
      <c r="C7" s="98">
        <v>3243</v>
      </c>
      <c r="D7" s="106">
        <v>33.71101871101871</v>
      </c>
    </row>
    <row r="8" spans="2:15" x14ac:dyDescent="0.25">
      <c r="B8" s="24" t="s">
        <v>40</v>
      </c>
      <c r="C8" s="99">
        <v>2103</v>
      </c>
      <c r="D8" s="105">
        <v>21.860706860706859</v>
      </c>
    </row>
    <row r="9" spans="2:15" x14ac:dyDescent="0.25">
      <c r="B9" s="24" t="s">
        <v>16</v>
      </c>
      <c r="C9" s="99">
        <v>1168</v>
      </c>
      <c r="D9" s="105">
        <v>12.141372141372141</v>
      </c>
    </row>
    <row r="10" spans="2:15" x14ac:dyDescent="0.25">
      <c r="B10" s="24" t="s">
        <v>41</v>
      </c>
      <c r="C10" s="99">
        <v>1083</v>
      </c>
      <c r="D10" s="105">
        <v>11.257796257796258</v>
      </c>
    </row>
    <row r="11" spans="2:15" x14ac:dyDescent="0.25">
      <c r="B11" s="24" t="s">
        <v>36</v>
      </c>
      <c r="C11" s="99">
        <v>904</v>
      </c>
      <c r="D11" s="105">
        <v>9.3970893970893972</v>
      </c>
    </row>
    <row r="12" spans="2:15" x14ac:dyDescent="0.25">
      <c r="B12" s="24" t="s">
        <v>28</v>
      </c>
      <c r="C12" s="99">
        <v>235</v>
      </c>
      <c r="D12" s="105">
        <v>2.442827442827443</v>
      </c>
    </row>
    <row r="13" spans="2:15" x14ac:dyDescent="0.25">
      <c r="B13" s="24" t="s">
        <v>46</v>
      </c>
      <c r="C13" s="99">
        <v>167</v>
      </c>
      <c r="D13" s="105">
        <v>1.7359667359667361</v>
      </c>
    </row>
    <row r="14" spans="2:15" x14ac:dyDescent="0.25">
      <c r="B14" s="24" t="s">
        <v>7134</v>
      </c>
      <c r="C14" s="99">
        <v>141</v>
      </c>
      <c r="D14" s="105">
        <v>1.4656964656964657</v>
      </c>
    </row>
    <row r="15" spans="2:15" x14ac:dyDescent="0.25">
      <c r="B15" s="24" t="s">
        <v>39</v>
      </c>
      <c r="C15" s="99">
        <v>124</v>
      </c>
      <c r="D15" s="105">
        <v>1.2889812889812891</v>
      </c>
    </row>
    <row r="16" spans="2:15" x14ac:dyDescent="0.25">
      <c r="B16" s="24" t="s">
        <v>30</v>
      </c>
      <c r="C16" s="99">
        <v>117</v>
      </c>
      <c r="D16" s="105">
        <v>1.2162162162162162</v>
      </c>
    </row>
    <row r="17" spans="2:4" x14ac:dyDescent="0.25">
      <c r="B17" s="24" t="s">
        <v>19</v>
      </c>
      <c r="C17" s="99">
        <v>86</v>
      </c>
      <c r="D17" s="105">
        <v>0.89397089397089402</v>
      </c>
    </row>
    <row r="18" spans="2:4" x14ac:dyDescent="0.25">
      <c r="B18" s="24" t="s">
        <v>42</v>
      </c>
      <c r="C18" s="99">
        <v>75</v>
      </c>
      <c r="D18" s="105">
        <v>0.77962577962577972</v>
      </c>
    </row>
    <row r="19" spans="2:4" x14ac:dyDescent="0.25">
      <c r="B19" s="24" t="s">
        <v>25</v>
      </c>
      <c r="C19" s="99">
        <v>27</v>
      </c>
      <c r="D19" s="105">
        <v>0.28066528066528068</v>
      </c>
    </row>
    <row r="20" spans="2:4" x14ac:dyDescent="0.25">
      <c r="B20" s="24" t="s">
        <v>37</v>
      </c>
      <c r="C20" s="99">
        <v>26</v>
      </c>
      <c r="D20" s="105">
        <v>0.27027027027027029</v>
      </c>
    </row>
    <row r="21" spans="2:4" x14ac:dyDescent="0.25">
      <c r="B21" s="24" t="s">
        <v>43</v>
      </c>
      <c r="C21" s="99">
        <v>23</v>
      </c>
      <c r="D21" s="105">
        <v>0.2390852390852391</v>
      </c>
    </row>
    <row r="22" spans="2:4" x14ac:dyDescent="0.25">
      <c r="B22" s="24" t="s">
        <v>26</v>
      </c>
      <c r="C22" s="99">
        <v>18</v>
      </c>
      <c r="D22" s="105">
        <v>0.18711018711018712</v>
      </c>
    </row>
    <row r="23" spans="2:4" x14ac:dyDescent="0.25">
      <c r="B23" s="24" t="s">
        <v>358</v>
      </c>
      <c r="C23" s="99">
        <v>18</v>
      </c>
      <c r="D23" s="105">
        <v>0.18711018711018712</v>
      </c>
    </row>
    <row r="24" spans="2:4" x14ac:dyDescent="0.25">
      <c r="B24" s="24" t="s">
        <v>23</v>
      </c>
      <c r="C24" s="99">
        <v>15</v>
      </c>
      <c r="D24" s="105">
        <v>0.15592515592515593</v>
      </c>
    </row>
    <row r="25" spans="2:4" x14ac:dyDescent="0.25">
      <c r="B25" s="24" t="s">
        <v>24</v>
      </c>
      <c r="C25" s="99">
        <v>11</v>
      </c>
      <c r="D25" s="105">
        <v>0.11434511434511435</v>
      </c>
    </row>
    <row r="26" spans="2:4" x14ac:dyDescent="0.25">
      <c r="B26" s="24" t="s">
        <v>17</v>
      </c>
      <c r="C26" s="99">
        <v>3</v>
      </c>
      <c r="D26" s="105">
        <v>3.1185031185031187E-2</v>
      </c>
    </row>
    <row r="27" spans="2:4" x14ac:dyDescent="0.25">
      <c r="B27" s="24" t="s">
        <v>18</v>
      </c>
      <c r="C27" s="99">
        <v>3</v>
      </c>
      <c r="D27" s="105">
        <v>3.1185031185031187E-2</v>
      </c>
    </row>
    <row r="28" spans="2:4" x14ac:dyDescent="0.25">
      <c r="B28" s="24" t="s">
        <v>20</v>
      </c>
      <c r="C28" s="99">
        <v>3</v>
      </c>
      <c r="D28" s="105">
        <v>3.1185031185031187E-2</v>
      </c>
    </row>
    <row r="29" spans="2:4" x14ac:dyDescent="0.25">
      <c r="B29" s="24" t="s">
        <v>7155</v>
      </c>
      <c r="C29" s="99">
        <v>3</v>
      </c>
      <c r="D29" s="105">
        <v>3.1185031185031187E-2</v>
      </c>
    </row>
    <row r="30" spans="2:4" x14ac:dyDescent="0.25">
      <c r="B30" s="24" t="s">
        <v>22</v>
      </c>
      <c r="C30" s="99">
        <v>3</v>
      </c>
      <c r="D30" s="105">
        <v>3.1185031185031187E-2</v>
      </c>
    </row>
    <row r="31" spans="2:4" x14ac:dyDescent="0.25">
      <c r="B31" s="24" t="s">
        <v>7156</v>
      </c>
      <c r="C31" s="99">
        <v>3</v>
      </c>
      <c r="D31" s="105">
        <v>3.1185031185031187E-2</v>
      </c>
    </row>
    <row r="32" spans="2:4" x14ac:dyDescent="0.25">
      <c r="B32" s="24" t="s">
        <v>29</v>
      </c>
      <c r="C32" s="99">
        <v>3</v>
      </c>
      <c r="D32" s="105">
        <v>3.1185031185031187E-2</v>
      </c>
    </row>
    <row r="33" spans="2:4" x14ac:dyDescent="0.25">
      <c r="B33" s="24" t="s">
        <v>31</v>
      </c>
      <c r="C33" s="99">
        <v>3</v>
      </c>
      <c r="D33" s="105">
        <v>3.1185031185031187E-2</v>
      </c>
    </row>
    <row r="34" spans="2:4" x14ac:dyDescent="0.25">
      <c r="B34" s="24" t="s">
        <v>35</v>
      </c>
      <c r="C34" s="99">
        <v>3</v>
      </c>
      <c r="D34" s="105">
        <v>3.1185031185031187E-2</v>
      </c>
    </row>
    <row r="35" spans="2:4" x14ac:dyDescent="0.25">
      <c r="B35" s="24" t="s">
        <v>38</v>
      </c>
      <c r="C35" s="99">
        <v>3</v>
      </c>
      <c r="D35" s="105">
        <v>3.1185031185031187E-2</v>
      </c>
    </row>
    <row r="36" spans="2:4" x14ac:dyDescent="0.25">
      <c r="B36" s="24" t="s">
        <v>44</v>
      </c>
      <c r="C36" s="99">
        <v>3</v>
      </c>
      <c r="D36" s="105">
        <v>3.1185031185031187E-2</v>
      </c>
    </row>
    <row r="37" spans="2:4" x14ac:dyDescent="0.25">
      <c r="B37" s="24" t="s">
        <v>45</v>
      </c>
      <c r="C37" s="99">
        <v>3</v>
      </c>
      <c r="D37" s="105">
        <v>3.1185031185031187E-2</v>
      </c>
    </row>
    <row r="38" spans="2:4" x14ac:dyDescent="0.25">
      <c r="B38" s="24" t="s">
        <v>47</v>
      </c>
      <c r="C38" s="99">
        <v>3</v>
      </c>
      <c r="D38" s="105">
        <v>3.1185031185031187E-2</v>
      </c>
    </row>
    <row r="39" spans="2:4" x14ac:dyDescent="0.25">
      <c r="D39" s="67"/>
    </row>
  </sheetData>
  <sheetProtection password="CF21" sheet="1" objects="1" scenarios="1"/>
  <sortState ref="B7:D38">
    <sortCondition descending="1" ref="C7:C38"/>
  </sortState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scale="84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S97"/>
  <sheetViews>
    <sheetView showGridLines="0" showRowColHeaders="0" workbookViewId="0">
      <pane xSplit="15" ySplit="6" topLeftCell="P7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RowHeight="15" x14ac:dyDescent="0.25"/>
  <cols>
    <col min="1" max="1" width="2.5703125" customWidth="1"/>
    <col min="2" max="2" width="43.7109375" customWidth="1"/>
    <col min="3" max="4" width="10.42578125" customWidth="1"/>
  </cols>
  <sheetData>
    <row r="1" spans="1:16" ht="18.75" x14ac:dyDescent="0.3">
      <c r="B1" s="170" t="s">
        <v>7166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68"/>
    </row>
    <row r="2" spans="1:16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6" ht="6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6" ht="15.75" customHeight="1" x14ac:dyDescent="0.3">
      <c r="A4" s="96"/>
      <c r="B4" s="172" t="s">
        <v>7235</v>
      </c>
      <c r="C4" s="172"/>
      <c r="D4" s="172"/>
      <c r="E4" s="96"/>
      <c r="F4" s="96"/>
      <c r="G4" s="96"/>
      <c r="H4" s="96"/>
      <c r="I4" s="96"/>
      <c r="J4" s="96"/>
    </row>
    <row r="5" spans="1:16" ht="9" customHeight="1" x14ac:dyDescent="0.25"/>
    <row r="6" spans="1:16" x14ac:dyDescent="0.25">
      <c r="B6" s="73" t="s">
        <v>142</v>
      </c>
      <c r="C6" s="94" t="s">
        <v>145</v>
      </c>
      <c r="D6" s="94" t="s">
        <v>144</v>
      </c>
    </row>
    <row r="7" spans="1:16" x14ac:dyDescent="0.25">
      <c r="B7" s="5" t="s">
        <v>7169</v>
      </c>
      <c r="C7" s="100">
        <v>1474</v>
      </c>
      <c r="D7" s="101">
        <v>15.328618968386024</v>
      </c>
    </row>
    <row r="8" spans="1:16" x14ac:dyDescent="0.25">
      <c r="B8" s="104" t="s">
        <v>7170</v>
      </c>
      <c r="C8" s="102">
        <v>945</v>
      </c>
      <c r="D8" s="103">
        <v>9.8273710482529122</v>
      </c>
    </row>
    <row r="9" spans="1:16" x14ac:dyDescent="0.25">
      <c r="B9" s="2" t="s">
        <v>7171</v>
      </c>
      <c r="C9" s="102">
        <v>596</v>
      </c>
      <c r="D9" s="103">
        <v>6.1980033277870215</v>
      </c>
    </row>
    <row r="10" spans="1:16" x14ac:dyDescent="0.25">
      <c r="B10" s="2" t="s">
        <v>7172</v>
      </c>
      <c r="C10" s="102">
        <v>497</v>
      </c>
      <c r="D10" s="103">
        <v>5.16846921797005</v>
      </c>
    </row>
    <row r="11" spans="1:16" x14ac:dyDescent="0.25">
      <c r="B11" s="2" t="s">
        <v>7173</v>
      </c>
      <c r="C11" s="102">
        <v>369</v>
      </c>
      <c r="D11" s="103">
        <v>3.8373544093178036</v>
      </c>
    </row>
    <row r="12" spans="1:16" x14ac:dyDescent="0.25">
      <c r="B12" s="2" t="s">
        <v>7174</v>
      </c>
      <c r="C12" s="102">
        <v>366</v>
      </c>
      <c r="D12" s="103">
        <v>3.8061564059900168</v>
      </c>
    </row>
    <row r="13" spans="1:16" x14ac:dyDescent="0.25">
      <c r="B13" s="2" t="s">
        <v>7175</v>
      </c>
      <c r="C13" s="102">
        <v>348</v>
      </c>
      <c r="D13" s="103">
        <v>3.6189683860232948</v>
      </c>
    </row>
    <row r="14" spans="1:16" x14ac:dyDescent="0.25">
      <c r="B14" s="2" t="s">
        <v>57</v>
      </c>
      <c r="C14" s="102">
        <v>308</v>
      </c>
      <c r="D14" s="103">
        <v>3.2029950083194674</v>
      </c>
    </row>
    <row r="15" spans="1:16" x14ac:dyDescent="0.25">
      <c r="B15" s="2" t="s">
        <v>58</v>
      </c>
      <c r="C15" s="102">
        <v>267</v>
      </c>
      <c r="D15" s="103">
        <v>2.7766222961730449</v>
      </c>
    </row>
    <row r="16" spans="1:16" x14ac:dyDescent="0.25">
      <c r="B16" s="2" t="s">
        <v>66</v>
      </c>
      <c r="C16" s="102">
        <v>253</v>
      </c>
      <c r="D16" s="103">
        <v>2.6310316139767056</v>
      </c>
    </row>
    <row r="17" spans="2:19" x14ac:dyDescent="0.25">
      <c r="B17" s="2" t="s">
        <v>7176</v>
      </c>
      <c r="C17" s="102">
        <v>218</v>
      </c>
      <c r="D17" s="103">
        <v>2.2670549084858571</v>
      </c>
    </row>
    <row r="18" spans="2:19" x14ac:dyDescent="0.25">
      <c r="B18" s="2" t="s">
        <v>7177</v>
      </c>
      <c r="C18" s="102">
        <v>163</v>
      </c>
      <c r="D18" s="103">
        <v>1.6950915141430947</v>
      </c>
    </row>
    <row r="19" spans="2:19" x14ac:dyDescent="0.25">
      <c r="B19" s="2" t="s">
        <v>7178</v>
      </c>
      <c r="C19" s="102">
        <v>161</v>
      </c>
      <c r="D19" s="103">
        <v>1.6742928452579033</v>
      </c>
    </row>
    <row r="20" spans="2:19" x14ac:dyDescent="0.25">
      <c r="B20" s="2" t="s">
        <v>7179</v>
      </c>
      <c r="C20" s="102">
        <v>152</v>
      </c>
      <c r="D20" s="103">
        <v>1.5806988352745424</v>
      </c>
    </row>
    <row r="21" spans="2:19" x14ac:dyDescent="0.25">
      <c r="B21" s="2" t="s">
        <v>79</v>
      </c>
      <c r="C21" s="102">
        <v>141</v>
      </c>
      <c r="D21" s="103">
        <v>1.46630615640599</v>
      </c>
    </row>
    <row r="22" spans="2:19" x14ac:dyDescent="0.25">
      <c r="B22" s="2" t="s">
        <v>7230</v>
      </c>
      <c r="C22" s="102">
        <v>127</v>
      </c>
      <c r="D22" s="103">
        <v>1.3207154742096505</v>
      </c>
    </row>
    <row r="23" spans="2:19" x14ac:dyDescent="0.25">
      <c r="B23" s="104" t="s">
        <v>7180</v>
      </c>
      <c r="C23" s="102">
        <v>111</v>
      </c>
      <c r="D23" s="103">
        <v>1.1543261231281199</v>
      </c>
    </row>
    <row r="24" spans="2:19" x14ac:dyDescent="0.25">
      <c r="B24" s="2" t="s">
        <v>7233</v>
      </c>
      <c r="C24" s="102">
        <v>108</v>
      </c>
      <c r="D24" s="103">
        <v>1.1231281198003329</v>
      </c>
    </row>
    <row r="25" spans="2:19" x14ac:dyDescent="0.25">
      <c r="B25" s="2" t="s">
        <v>88</v>
      </c>
      <c r="C25" s="102">
        <v>108</v>
      </c>
      <c r="D25" s="103">
        <v>1.1231281198003329</v>
      </c>
    </row>
    <row r="26" spans="2:19" x14ac:dyDescent="0.25">
      <c r="B26" s="2" t="s">
        <v>68</v>
      </c>
      <c r="C26" s="102">
        <v>106</v>
      </c>
      <c r="D26" s="103">
        <v>1.1023294509151416</v>
      </c>
      <c r="S26" s="1"/>
    </row>
    <row r="27" spans="2:19" x14ac:dyDescent="0.25">
      <c r="B27" s="2" t="s">
        <v>281</v>
      </c>
      <c r="C27" s="102">
        <v>96</v>
      </c>
      <c r="D27" s="103">
        <v>0.99833610648918469</v>
      </c>
    </row>
    <row r="28" spans="2:19" x14ac:dyDescent="0.25">
      <c r="B28" s="2" t="s">
        <v>7181</v>
      </c>
      <c r="C28" s="102">
        <v>90</v>
      </c>
      <c r="D28" s="103">
        <v>0.93594009983361071</v>
      </c>
    </row>
    <row r="29" spans="2:19" x14ac:dyDescent="0.25">
      <c r="B29" s="2" t="s">
        <v>7182</v>
      </c>
      <c r="C29" s="102">
        <v>86</v>
      </c>
      <c r="D29" s="103">
        <v>0.89434276206322805</v>
      </c>
    </row>
    <row r="30" spans="2:19" x14ac:dyDescent="0.25">
      <c r="B30" s="2" t="s">
        <v>78</v>
      </c>
      <c r="C30" s="102">
        <v>81</v>
      </c>
      <c r="D30" s="103">
        <v>0.8423460898502495</v>
      </c>
    </row>
    <row r="31" spans="2:19" x14ac:dyDescent="0.25">
      <c r="B31" s="2" t="s">
        <v>7183</v>
      </c>
      <c r="C31" s="102">
        <v>78</v>
      </c>
      <c r="D31" s="103">
        <v>0.81114808652246251</v>
      </c>
    </row>
    <row r="32" spans="2:19" x14ac:dyDescent="0.25">
      <c r="B32" s="2" t="s">
        <v>7184</v>
      </c>
      <c r="C32" s="102">
        <v>74</v>
      </c>
      <c r="D32" s="103">
        <v>0.76955074875207985</v>
      </c>
    </row>
    <row r="33" spans="2:4" x14ac:dyDescent="0.25">
      <c r="B33" s="2" t="s">
        <v>80</v>
      </c>
      <c r="C33" s="102">
        <v>70</v>
      </c>
      <c r="D33" s="103">
        <v>0.72795341098169708</v>
      </c>
    </row>
    <row r="34" spans="2:4" x14ac:dyDescent="0.25">
      <c r="B34" s="2" t="s">
        <v>7185</v>
      </c>
      <c r="C34" s="102">
        <v>67</v>
      </c>
      <c r="D34" s="103">
        <v>0.69675540765391009</v>
      </c>
    </row>
    <row r="35" spans="2:4" x14ac:dyDescent="0.25">
      <c r="B35" s="2" t="s">
        <v>7186</v>
      </c>
      <c r="C35" s="102">
        <v>65</v>
      </c>
      <c r="D35" s="103">
        <v>0.67595673876871876</v>
      </c>
    </row>
    <row r="36" spans="2:4" x14ac:dyDescent="0.25">
      <c r="B36" s="2" t="s">
        <v>7187</v>
      </c>
      <c r="C36" s="102">
        <v>62</v>
      </c>
      <c r="D36" s="103">
        <v>0.64475873544093176</v>
      </c>
    </row>
    <row r="37" spans="2:4" x14ac:dyDescent="0.25">
      <c r="B37" s="2" t="s">
        <v>4593</v>
      </c>
      <c r="C37" s="102">
        <v>62</v>
      </c>
      <c r="D37" s="103">
        <v>0.64475873544093176</v>
      </c>
    </row>
    <row r="38" spans="2:4" x14ac:dyDescent="0.25">
      <c r="B38" s="113" t="s">
        <v>7188</v>
      </c>
      <c r="C38" s="102">
        <v>58</v>
      </c>
      <c r="D38" s="103">
        <v>0.6031613976705491</v>
      </c>
    </row>
    <row r="39" spans="2:4" x14ac:dyDescent="0.25">
      <c r="B39" s="2" t="s">
        <v>7189</v>
      </c>
      <c r="C39" s="102">
        <v>55</v>
      </c>
      <c r="D39" s="103">
        <v>0.57196339434276211</v>
      </c>
    </row>
    <row r="40" spans="2:4" x14ac:dyDescent="0.25">
      <c r="B40" s="2" t="s">
        <v>7190</v>
      </c>
      <c r="C40" s="102">
        <v>53</v>
      </c>
      <c r="D40" s="103">
        <v>0.55116472545757078</v>
      </c>
    </row>
    <row r="41" spans="2:4" x14ac:dyDescent="0.25">
      <c r="B41" s="2" t="s">
        <v>7191</v>
      </c>
      <c r="C41" s="102">
        <v>53</v>
      </c>
      <c r="D41" s="103">
        <v>0.55116472545757078</v>
      </c>
    </row>
    <row r="42" spans="2:4" x14ac:dyDescent="0.25">
      <c r="B42" s="2" t="s">
        <v>92</v>
      </c>
      <c r="C42" s="102">
        <v>52</v>
      </c>
      <c r="D42" s="103">
        <v>0.54076539101497512</v>
      </c>
    </row>
    <row r="43" spans="2:4" x14ac:dyDescent="0.25">
      <c r="B43" s="2" t="s">
        <v>104</v>
      </c>
      <c r="C43" s="102">
        <v>47</v>
      </c>
      <c r="D43" s="103">
        <v>0.48876871880199668</v>
      </c>
    </row>
    <row r="44" spans="2:4" x14ac:dyDescent="0.25">
      <c r="B44" s="2" t="s">
        <v>7192</v>
      </c>
      <c r="C44" s="102">
        <v>45</v>
      </c>
      <c r="D44" s="103">
        <v>0.46797004991680535</v>
      </c>
    </row>
    <row r="45" spans="2:4" x14ac:dyDescent="0.25">
      <c r="B45" s="2" t="s">
        <v>132</v>
      </c>
      <c r="C45" s="102">
        <v>43</v>
      </c>
      <c r="D45" s="103">
        <v>0.44717138103161402</v>
      </c>
    </row>
    <row r="46" spans="2:4" x14ac:dyDescent="0.25">
      <c r="B46" s="104" t="s">
        <v>7193</v>
      </c>
      <c r="C46" s="102">
        <v>42</v>
      </c>
      <c r="D46" s="103">
        <v>0.43677204658901825</v>
      </c>
    </row>
    <row r="47" spans="2:4" x14ac:dyDescent="0.25">
      <c r="B47" s="2" t="s">
        <v>7194</v>
      </c>
      <c r="C47" s="102">
        <v>40</v>
      </c>
      <c r="D47" s="103">
        <v>0.41597337770382692</v>
      </c>
    </row>
    <row r="48" spans="2:4" x14ac:dyDescent="0.25">
      <c r="B48" s="2" t="s">
        <v>7195</v>
      </c>
      <c r="C48" s="102">
        <v>40</v>
      </c>
      <c r="D48" s="103">
        <v>0.41597337770382692</v>
      </c>
    </row>
    <row r="49" spans="2:4" x14ac:dyDescent="0.25">
      <c r="B49" s="2" t="s">
        <v>7196</v>
      </c>
      <c r="C49" s="102">
        <v>39</v>
      </c>
      <c r="D49" s="103">
        <v>0.40557404326123125</v>
      </c>
    </row>
    <row r="50" spans="2:4" x14ac:dyDescent="0.25">
      <c r="B50" s="2" t="s">
        <v>74</v>
      </c>
      <c r="C50" s="102">
        <v>35</v>
      </c>
      <c r="D50" s="103">
        <v>0.36397670549084854</v>
      </c>
    </row>
    <row r="51" spans="2:4" x14ac:dyDescent="0.25">
      <c r="B51" s="2" t="s">
        <v>7197</v>
      </c>
      <c r="C51" s="102">
        <v>34</v>
      </c>
      <c r="D51" s="103">
        <v>0.35357737104825288</v>
      </c>
    </row>
    <row r="52" spans="2:4" x14ac:dyDescent="0.25">
      <c r="B52" s="2" t="s">
        <v>111</v>
      </c>
      <c r="C52" s="102">
        <v>33</v>
      </c>
      <c r="D52" s="103">
        <v>0.34317803660565721</v>
      </c>
    </row>
    <row r="53" spans="2:4" x14ac:dyDescent="0.25">
      <c r="B53" s="2" t="s">
        <v>7198</v>
      </c>
      <c r="C53" s="102">
        <v>33</v>
      </c>
      <c r="D53" s="103">
        <v>0.34317803660565721</v>
      </c>
    </row>
    <row r="54" spans="2:4" x14ac:dyDescent="0.25">
      <c r="B54" s="2" t="s">
        <v>7199</v>
      </c>
      <c r="C54" s="102">
        <v>32</v>
      </c>
      <c r="D54" s="103">
        <v>0.33277870216306155</v>
      </c>
    </row>
    <row r="55" spans="2:4" x14ac:dyDescent="0.25">
      <c r="B55" s="2" t="s">
        <v>6855</v>
      </c>
      <c r="C55" s="102">
        <v>31</v>
      </c>
      <c r="D55" s="103">
        <v>0.32237936772046588</v>
      </c>
    </row>
    <row r="56" spans="2:4" x14ac:dyDescent="0.25">
      <c r="B56" s="2" t="s">
        <v>87</v>
      </c>
      <c r="C56" s="102">
        <v>29</v>
      </c>
      <c r="D56" s="103">
        <v>0.30158069883527455</v>
      </c>
    </row>
    <row r="57" spans="2:4" x14ac:dyDescent="0.25">
      <c r="B57" s="2" t="s">
        <v>7200</v>
      </c>
      <c r="C57" s="102">
        <v>28</v>
      </c>
      <c r="D57" s="103">
        <v>0.29118136439267889</v>
      </c>
    </row>
    <row r="58" spans="2:4" x14ac:dyDescent="0.25">
      <c r="B58" s="2" t="s">
        <v>7201</v>
      </c>
      <c r="C58" s="102">
        <v>28</v>
      </c>
      <c r="D58" s="103">
        <v>0.29118136439267889</v>
      </c>
    </row>
    <row r="59" spans="2:4" x14ac:dyDescent="0.25">
      <c r="B59" s="2" t="s">
        <v>102</v>
      </c>
      <c r="C59" s="102">
        <v>26</v>
      </c>
      <c r="D59" s="103">
        <v>0.27038269550748756</v>
      </c>
    </row>
    <row r="60" spans="2:4" x14ac:dyDescent="0.25">
      <c r="B60" s="2" t="s">
        <v>7202</v>
      </c>
      <c r="C60" s="102">
        <v>24</v>
      </c>
      <c r="D60" s="103">
        <v>0.24958402662229617</v>
      </c>
    </row>
    <row r="61" spans="2:4" x14ac:dyDescent="0.25">
      <c r="B61" s="2" t="s">
        <v>7203</v>
      </c>
      <c r="C61" s="102">
        <v>24</v>
      </c>
      <c r="D61" s="103">
        <v>0.24958402662229617</v>
      </c>
    </row>
    <row r="62" spans="2:4" x14ac:dyDescent="0.25">
      <c r="B62" s="104" t="s">
        <v>7232</v>
      </c>
      <c r="C62" s="102">
        <v>24</v>
      </c>
      <c r="D62" s="103">
        <v>0.24958402662229617</v>
      </c>
    </row>
    <row r="63" spans="2:4" x14ac:dyDescent="0.25">
      <c r="B63" s="2" t="s">
        <v>7204</v>
      </c>
      <c r="C63" s="102">
        <v>23</v>
      </c>
      <c r="D63" s="103">
        <v>0.23918469217970051</v>
      </c>
    </row>
    <row r="64" spans="2:4" x14ac:dyDescent="0.25">
      <c r="B64" s="2" t="s">
        <v>7205</v>
      </c>
      <c r="C64" s="102">
        <v>23</v>
      </c>
      <c r="D64" s="103">
        <v>0.23918469217970051</v>
      </c>
    </row>
    <row r="65" spans="2:4" x14ac:dyDescent="0.25">
      <c r="B65" s="2" t="s">
        <v>7206</v>
      </c>
      <c r="C65" s="102">
        <v>22</v>
      </c>
      <c r="D65" s="103">
        <v>0.22878535773710484</v>
      </c>
    </row>
    <row r="66" spans="2:4" x14ac:dyDescent="0.25">
      <c r="B66" s="2" t="s">
        <v>7207</v>
      </c>
      <c r="C66" s="102">
        <v>22</v>
      </c>
      <c r="D66" s="103">
        <v>0.22878535773710484</v>
      </c>
    </row>
    <row r="67" spans="2:4" x14ac:dyDescent="0.25">
      <c r="B67" s="104" t="s">
        <v>7208</v>
      </c>
      <c r="C67" s="102">
        <v>22</v>
      </c>
      <c r="D67" s="103">
        <v>0.22878535773710484</v>
      </c>
    </row>
    <row r="68" spans="2:4" x14ac:dyDescent="0.25">
      <c r="B68" s="2" t="s">
        <v>7209</v>
      </c>
      <c r="C68" s="102">
        <v>22</v>
      </c>
      <c r="D68" s="103">
        <v>0.22878535773710484</v>
      </c>
    </row>
    <row r="69" spans="2:4" x14ac:dyDescent="0.25">
      <c r="B69" s="104" t="s">
        <v>7210</v>
      </c>
      <c r="C69" s="102">
        <v>21</v>
      </c>
      <c r="D69" s="103">
        <v>0.21838602329450912</v>
      </c>
    </row>
    <row r="70" spans="2:4" x14ac:dyDescent="0.25">
      <c r="B70" s="2" t="s">
        <v>7211</v>
      </c>
      <c r="C70" s="102">
        <v>19</v>
      </c>
      <c r="D70" s="103">
        <v>0.19758735440931779</v>
      </c>
    </row>
    <row r="71" spans="2:4" x14ac:dyDescent="0.25">
      <c r="B71" s="2" t="s">
        <v>7212</v>
      </c>
      <c r="C71" s="102">
        <v>19</v>
      </c>
      <c r="D71" s="103">
        <v>0.19758735440931779</v>
      </c>
    </row>
    <row r="72" spans="2:4" x14ac:dyDescent="0.25">
      <c r="B72" s="2" t="s">
        <v>7213</v>
      </c>
      <c r="C72" s="102">
        <v>19</v>
      </c>
      <c r="D72" s="103">
        <v>0.19758735440931779</v>
      </c>
    </row>
    <row r="73" spans="2:4" x14ac:dyDescent="0.25">
      <c r="B73" s="2" t="s">
        <v>7214</v>
      </c>
      <c r="C73" s="102">
        <v>19</v>
      </c>
      <c r="D73" s="103">
        <v>0.19758735440931779</v>
      </c>
    </row>
    <row r="74" spans="2:4" x14ac:dyDescent="0.25">
      <c r="B74" s="2" t="s">
        <v>93</v>
      </c>
      <c r="C74" s="102">
        <v>18</v>
      </c>
      <c r="D74" s="103">
        <v>0.18718801996672213</v>
      </c>
    </row>
    <row r="75" spans="2:4" x14ac:dyDescent="0.25">
      <c r="B75" s="104" t="s">
        <v>7215</v>
      </c>
      <c r="C75" s="102">
        <v>18</v>
      </c>
      <c r="D75" s="103">
        <v>0.18718801996672213</v>
      </c>
    </row>
    <row r="76" spans="2:4" x14ac:dyDescent="0.25">
      <c r="B76" s="2" t="s">
        <v>283</v>
      </c>
      <c r="C76" s="102">
        <v>17</v>
      </c>
      <c r="D76" s="103">
        <v>0.17678868552412644</v>
      </c>
    </row>
    <row r="77" spans="2:4" x14ac:dyDescent="0.25">
      <c r="B77" s="104" t="s">
        <v>7216</v>
      </c>
      <c r="C77" s="102">
        <v>17</v>
      </c>
      <c r="D77" s="103">
        <v>0.17678868552412644</v>
      </c>
    </row>
    <row r="78" spans="2:4" x14ac:dyDescent="0.25">
      <c r="B78" s="2" t="s">
        <v>7217</v>
      </c>
      <c r="C78" s="102">
        <v>16</v>
      </c>
      <c r="D78" s="103">
        <v>0.16638935108153077</v>
      </c>
    </row>
    <row r="79" spans="2:4" x14ac:dyDescent="0.25">
      <c r="B79" s="2" t="s">
        <v>284</v>
      </c>
      <c r="C79" s="102">
        <v>16</v>
      </c>
      <c r="D79" s="103">
        <v>0.16638935108153077</v>
      </c>
    </row>
    <row r="80" spans="2:4" x14ac:dyDescent="0.25">
      <c r="B80" s="2" t="s">
        <v>4755</v>
      </c>
      <c r="C80" s="102">
        <v>16</v>
      </c>
      <c r="D80" s="103">
        <v>0.16638935108153077</v>
      </c>
    </row>
    <row r="81" spans="2:4" x14ac:dyDescent="0.25">
      <c r="B81" s="2" t="s">
        <v>7218</v>
      </c>
      <c r="C81" s="102">
        <v>15</v>
      </c>
      <c r="D81" s="103">
        <v>0.15599001663893511</v>
      </c>
    </row>
    <row r="82" spans="2:4" x14ac:dyDescent="0.25">
      <c r="B82" s="2" t="s">
        <v>7219</v>
      </c>
      <c r="C82" s="102">
        <v>15</v>
      </c>
      <c r="D82" s="103">
        <v>0.15599001663893511</v>
      </c>
    </row>
    <row r="83" spans="2:4" x14ac:dyDescent="0.25">
      <c r="B83" s="2" t="s">
        <v>7220</v>
      </c>
      <c r="C83" s="102">
        <v>15</v>
      </c>
      <c r="D83" s="103">
        <v>0.15599001663893511</v>
      </c>
    </row>
    <row r="84" spans="2:4" x14ac:dyDescent="0.25">
      <c r="B84" s="2" t="s">
        <v>1251</v>
      </c>
      <c r="C84" s="102">
        <v>15</v>
      </c>
      <c r="D84" s="103">
        <v>0.15599001663893511</v>
      </c>
    </row>
    <row r="85" spans="2:4" x14ac:dyDescent="0.25">
      <c r="B85" s="2" t="s">
        <v>7221</v>
      </c>
      <c r="C85" s="102">
        <v>14</v>
      </c>
      <c r="D85" s="103">
        <v>0.14559068219633944</v>
      </c>
    </row>
    <row r="86" spans="2:4" x14ac:dyDescent="0.25">
      <c r="B86" s="2" t="s">
        <v>7222</v>
      </c>
      <c r="C86" s="102">
        <v>13</v>
      </c>
      <c r="D86" s="103">
        <v>0.13519134775374378</v>
      </c>
    </row>
    <row r="87" spans="2:4" x14ac:dyDescent="0.25">
      <c r="B87" s="2" t="s">
        <v>7223</v>
      </c>
      <c r="C87" s="102">
        <v>13</v>
      </c>
      <c r="D87" s="103">
        <v>0.13519134775374378</v>
      </c>
    </row>
    <row r="88" spans="2:4" x14ac:dyDescent="0.25">
      <c r="B88" s="2" t="s">
        <v>7224</v>
      </c>
      <c r="C88" s="102">
        <v>12</v>
      </c>
      <c r="D88" s="103">
        <v>0.12479201331114809</v>
      </c>
    </row>
    <row r="89" spans="2:4" x14ac:dyDescent="0.25">
      <c r="B89" s="2" t="s">
        <v>7225</v>
      </c>
      <c r="C89" s="102">
        <v>12</v>
      </c>
      <c r="D89" s="103">
        <v>0.12479201331114809</v>
      </c>
    </row>
    <row r="90" spans="2:4" x14ac:dyDescent="0.25">
      <c r="B90" s="2" t="s">
        <v>7226</v>
      </c>
      <c r="C90" s="102">
        <v>12</v>
      </c>
      <c r="D90" s="103">
        <v>0.12479201331114809</v>
      </c>
    </row>
    <row r="91" spans="2:4" x14ac:dyDescent="0.25">
      <c r="B91" s="2" t="s">
        <v>116</v>
      </c>
      <c r="C91" s="102">
        <v>11</v>
      </c>
      <c r="D91" s="103">
        <v>0.11439267886855242</v>
      </c>
    </row>
    <row r="92" spans="2:4" x14ac:dyDescent="0.25">
      <c r="B92" s="2" t="s">
        <v>7227</v>
      </c>
      <c r="C92" s="102">
        <v>10</v>
      </c>
      <c r="D92" s="103">
        <v>0.10399334442595673</v>
      </c>
    </row>
    <row r="93" spans="2:4" x14ac:dyDescent="0.25">
      <c r="B93" s="2" t="s">
        <v>7228</v>
      </c>
      <c r="C93" s="102">
        <v>10</v>
      </c>
      <c r="D93" s="103">
        <v>0.10399334442595673</v>
      </c>
    </row>
    <row r="94" spans="2:4" x14ac:dyDescent="0.25">
      <c r="B94" s="2" t="s">
        <v>5561</v>
      </c>
      <c r="C94" s="102">
        <v>10</v>
      </c>
      <c r="D94" s="103">
        <v>0.10399334442595673</v>
      </c>
    </row>
    <row r="95" spans="2:4" x14ac:dyDescent="0.25">
      <c r="B95" s="2" t="s">
        <v>7229</v>
      </c>
      <c r="C95" s="102">
        <v>10</v>
      </c>
      <c r="D95" s="103">
        <v>0.10399334442595673</v>
      </c>
    </row>
    <row r="96" spans="2:4" x14ac:dyDescent="0.25">
      <c r="B96" s="13" t="s">
        <v>7231</v>
      </c>
      <c r="C96" s="109">
        <v>483</v>
      </c>
      <c r="D96" s="110">
        <v>5.0228785357737102</v>
      </c>
    </row>
    <row r="97" spans="2:4" x14ac:dyDescent="0.25">
      <c r="B97" s="107" t="s">
        <v>3</v>
      </c>
      <c r="C97" s="108">
        <v>9616</v>
      </c>
      <c r="D97" s="108">
        <v>100.00000000000011</v>
      </c>
    </row>
  </sheetData>
  <sheetProtection password="CF21" sheet="1" objects="1" scenarios="1"/>
  <mergeCells count="3">
    <mergeCell ref="B1:O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scale="57" fitToHeight="2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39"/>
  <sheetViews>
    <sheetView showGridLines="0" showRowColHeaders="0" workbookViewId="0">
      <selection activeCell="N2" sqref="N2"/>
    </sheetView>
  </sheetViews>
  <sheetFormatPr defaultRowHeight="15" x14ac:dyDescent="0.25"/>
  <cols>
    <col min="1" max="1" width="4.5703125" customWidth="1"/>
    <col min="2" max="2" width="17.42578125" customWidth="1"/>
    <col min="3" max="4" width="10.42578125" customWidth="1"/>
  </cols>
  <sheetData>
    <row r="1" spans="1:13" ht="18.75" x14ac:dyDescent="0.3">
      <c r="B1" s="170" t="s">
        <v>7166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6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3" ht="15.75" customHeight="1" x14ac:dyDescent="0.3">
      <c r="A4" s="96"/>
      <c r="B4" s="172" t="s">
        <v>172</v>
      </c>
      <c r="C4" s="172"/>
      <c r="D4" s="172"/>
      <c r="E4" s="96"/>
      <c r="F4" s="96"/>
      <c r="G4" s="96"/>
      <c r="H4" s="96"/>
      <c r="I4" s="96"/>
      <c r="J4" s="96"/>
    </row>
    <row r="5" spans="1:13" ht="9" customHeight="1" x14ac:dyDescent="0.25"/>
    <row r="6" spans="1:13" x14ac:dyDescent="0.25">
      <c r="B6" s="84" t="s">
        <v>146</v>
      </c>
      <c r="C6" s="95" t="s">
        <v>145</v>
      </c>
      <c r="D6" s="95" t="s">
        <v>144</v>
      </c>
    </row>
    <row r="7" spans="1:13" x14ac:dyDescent="0.25">
      <c r="B7" s="63" t="s">
        <v>287</v>
      </c>
      <c r="C7" s="100">
        <v>2436</v>
      </c>
      <c r="D7" s="101">
        <v>26.863696515218351</v>
      </c>
    </row>
    <row r="8" spans="1:13" x14ac:dyDescent="0.25">
      <c r="B8" s="24" t="s">
        <v>288</v>
      </c>
      <c r="C8" s="102">
        <v>1641</v>
      </c>
      <c r="D8" s="103">
        <v>18.096603440670489</v>
      </c>
    </row>
    <row r="9" spans="1:13" x14ac:dyDescent="0.25">
      <c r="B9" s="24" t="s">
        <v>290</v>
      </c>
      <c r="C9" s="102">
        <v>1062</v>
      </c>
      <c r="D9" s="103">
        <v>11.711513012792237</v>
      </c>
    </row>
    <row r="10" spans="1:13" x14ac:dyDescent="0.25">
      <c r="B10" s="24" t="s">
        <v>289</v>
      </c>
      <c r="C10" s="102">
        <v>805</v>
      </c>
      <c r="D10" s="103">
        <v>8.877370974856639</v>
      </c>
    </row>
    <row r="11" spans="1:13" x14ac:dyDescent="0.25">
      <c r="B11" s="24" t="s">
        <v>291</v>
      </c>
      <c r="C11" s="102">
        <v>698</v>
      </c>
      <c r="D11" s="103">
        <v>7.6973974415527131</v>
      </c>
    </row>
    <row r="12" spans="1:13" x14ac:dyDescent="0.25">
      <c r="B12" s="24" t="s">
        <v>292</v>
      </c>
      <c r="C12" s="102">
        <v>349</v>
      </c>
      <c r="D12" s="103">
        <v>3.8486987207763566</v>
      </c>
    </row>
    <row r="13" spans="1:13" x14ac:dyDescent="0.25">
      <c r="B13" s="24" t="s">
        <v>293</v>
      </c>
      <c r="C13" s="102">
        <v>340</v>
      </c>
      <c r="D13" s="103">
        <v>3.7494486104984563</v>
      </c>
    </row>
    <row r="14" spans="1:13" x14ac:dyDescent="0.25">
      <c r="B14" s="24" t="s">
        <v>295</v>
      </c>
      <c r="C14" s="102">
        <v>237</v>
      </c>
      <c r="D14" s="103">
        <v>2.6135862373180414</v>
      </c>
    </row>
    <row r="15" spans="1:13" x14ac:dyDescent="0.25">
      <c r="B15" s="24" t="s">
        <v>302</v>
      </c>
      <c r="C15" s="102">
        <v>180</v>
      </c>
      <c r="D15" s="103">
        <v>1.9850022055580063</v>
      </c>
    </row>
    <row r="16" spans="1:13" x14ac:dyDescent="0.25">
      <c r="B16" s="24" t="s">
        <v>294</v>
      </c>
      <c r="C16" s="102">
        <v>174</v>
      </c>
      <c r="D16" s="103">
        <v>1.9188354653727393</v>
      </c>
    </row>
    <row r="17" spans="2:4" x14ac:dyDescent="0.25">
      <c r="B17" s="24" t="s">
        <v>300</v>
      </c>
      <c r="C17" s="102">
        <v>156</v>
      </c>
      <c r="D17" s="103">
        <v>1.7203352448169384</v>
      </c>
    </row>
    <row r="18" spans="2:4" x14ac:dyDescent="0.25">
      <c r="B18" s="24" t="s">
        <v>297</v>
      </c>
      <c r="C18" s="102">
        <v>155</v>
      </c>
      <c r="D18" s="103">
        <v>1.7093074547860607</v>
      </c>
    </row>
    <row r="19" spans="2:4" x14ac:dyDescent="0.25">
      <c r="B19" s="24" t="s">
        <v>313</v>
      </c>
      <c r="C19" s="102">
        <v>108</v>
      </c>
      <c r="D19" s="103">
        <v>1.1910013233348038</v>
      </c>
    </row>
    <row r="20" spans="2:4" x14ac:dyDescent="0.25">
      <c r="B20" s="24" t="s">
        <v>296</v>
      </c>
      <c r="C20" s="102">
        <v>90</v>
      </c>
      <c r="D20" s="103">
        <v>0.99250110277900316</v>
      </c>
    </row>
    <row r="21" spans="2:4" x14ac:dyDescent="0.25">
      <c r="B21" s="24" t="s">
        <v>303</v>
      </c>
      <c r="C21" s="102">
        <v>86</v>
      </c>
      <c r="D21" s="103">
        <v>0.94838994265549181</v>
      </c>
    </row>
    <row r="22" spans="2:4" x14ac:dyDescent="0.25">
      <c r="B22" s="24" t="s">
        <v>299</v>
      </c>
      <c r="C22" s="102">
        <v>85</v>
      </c>
      <c r="D22" s="103">
        <v>0.93736215262461409</v>
      </c>
    </row>
    <row r="23" spans="2:4" x14ac:dyDescent="0.25">
      <c r="B23" s="24" t="s">
        <v>305</v>
      </c>
      <c r="C23" s="102">
        <v>75</v>
      </c>
      <c r="D23" s="103">
        <v>0.82708425231583593</v>
      </c>
    </row>
    <row r="24" spans="2:4" x14ac:dyDescent="0.25">
      <c r="B24" s="24" t="s">
        <v>306</v>
      </c>
      <c r="C24" s="102">
        <v>72</v>
      </c>
      <c r="D24" s="103">
        <v>0.79400088222320242</v>
      </c>
    </row>
    <row r="25" spans="2:4" x14ac:dyDescent="0.25">
      <c r="B25" s="24" t="s">
        <v>304</v>
      </c>
      <c r="C25" s="102">
        <v>52</v>
      </c>
      <c r="D25" s="103">
        <v>0.57344508160564622</v>
      </c>
    </row>
    <row r="26" spans="2:4" x14ac:dyDescent="0.25">
      <c r="B26" s="24" t="s">
        <v>424</v>
      </c>
      <c r="C26" s="102">
        <v>45</v>
      </c>
      <c r="D26" s="103">
        <v>0.49625055138950158</v>
      </c>
    </row>
    <row r="27" spans="2:4" x14ac:dyDescent="0.25">
      <c r="B27" s="24" t="s">
        <v>312</v>
      </c>
      <c r="C27" s="102">
        <v>39</v>
      </c>
      <c r="D27" s="103">
        <v>0.43008381120423461</v>
      </c>
    </row>
    <row r="28" spans="2:4" x14ac:dyDescent="0.25">
      <c r="B28" s="24" t="s">
        <v>301</v>
      </c>
      <c r="C28" s="102">
        <v>38</v>
      </c>
      <c r="D28" s="103">
        <v>0.41905602117335683</v>
      </c>
    </row>
    <row r="29" spans="2:4" x14ac:dyDescent="0.25">
      <c r="B29" s="24" t="s">
        <v>310</v>
      </c>
      <c r="C29" s="102">
        <v>37</v>
      </c>
      <c r="D29" s="103">
        <v>0.40802823114247905</v>
      </c>
    </row>
    <row r="30" spans="2:4" x14ac:dyDescent="0.25">
      <c r="B30" s="24" t="s">
        <v>298</v>
      </c>
      <c r="C30" s="102">
        <v>35</v>
      </c>
      <c r="D30" s="103">
        <v>0.38597265108072343</v>
      </c>
    </row>
    <row r="31" spans="2:4" x14ac:dyDescent="0.25">
      <c r="B31" s="24" t="s">
        <v>308</v>
      </c>
      <c r="C31" s="102">
        <v>19</v>
      </c>
      <c r="D31" s="103">
        <v>0.20952801058667841</v>
      </c>
    </row>
    <row r="32" spans="2:4" x14ac:dyDescent="0.25">
      <c r="B32" s="24" t="s">
        <v>401</v>
      </c>
      <c r="C32" s="102">
        <v>18</v>
      </c>
      <c r="D32" s="103">
        <v>0.1985002205558006</v>
      </c>
    </row>
    <row r="33" spans="2:6" x14ac:dyDescent="0.25">
      <c r="B33" s="24" t="s">
        <v>687</v>
      </c>
      <c r="C33" s="102">
        <v>13</v>
      </c>
      <c r="D33" s="103">
        <v>0.14336127040141156</v>
      </c>
    </row>
    <row r="34" spans="2:6" x14ac:dyDescent="0.25">
      <c r="B34" s="24" t="s">
        <v>810</v>
      </c>
      <c r="C34" s="102">
        <v>13</v>
      </c>
      <c r="D34" s="103">
        <v>0.14336127040141156</v>
      </c>
    </row>
    <row r="35" spans="2:6" x14ac:dyDescent="0.25">
      <c r="B35" s="24" t="s">
        <v>307</v>
      </c>
      <c r="C35" s="102">
        <v>10</v>
      </c>
      <c r="D35" s="103">
        <v>0.11027790030877813</v>
      </c>
      <c r="F35" s="67"/>
    </row>
    <row r="36" spans="2:6" x14ac:dyDescent="0.25">
      <c r="B36" s="24" t="s">
        <v>309</v>
      </c>
      <c r="C36" s="102">
        <v>0</v>
      </c>
      <c r="D36" s="103">
        <v>0</v>
      </c>
    </row>
    <row r="37" spans="2:6" x14ac:dyDescent="0.25">
      <c r="B37" s="24" t="s">
        <v>311</v>
      </c>
      <c r="C37" s="102">
        <v>0</v>
      </c>
      <c r="D37" s="103">
        <v>0</v>
      </c>
    </row>
    <row r="38" spans="2:6" x14ac:dyDescent="0.25">
      <c r="B38" s="17" t="s">
        <v>314</v>
      </c>
      <c r="C38" s="18">
        <f>SUM(C7:C37)</f>
        <v>9068</v>
      </c>
      <c r="D38" s="18">
        <f>SUM(D7:D37)</f>
        <v>100.00000000000001</v>
      </c>
    </row>
    <row r="39" spans="2:6" x14ac:dyDescent="0.25">
      <c r="B39" s="112" t="s">
        <v>7234</v>
      </c>
    </row>
  </sheetData>
  <sheetProtection password="CF21" sheet="1" objects="1" scenarios="1"/>
  <sortState ref="B7:D37">
    <sortCondition descending="1" ref="C7:C37"/>
  </sortState>
  <mergeCells count="3">
    <mergeCell ref="B1:M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M32"/>
  <sheetViews>
    <sheetView showGridLines="0" showRowColHeaders="0" workbookViewId="0">
      <selection activeCell="N2" sqref="N2"/>
    </sheetView>
  </sheetViews>
  <sheetFormatPr defaultRowHeight="15" x14ac:dyDescent="0.25"/>
  <cols>
    <col min="1" max="1" width="4.28515625" style="114" customWidth="1"/>
    <col min="2" max="2" width="18.85546875" style="114" customWidth="1"/>
    <col min="3" max="5" width="10.140625" style="114" customWidth="1"/>
    <col min="6" max="16384" width="9.140625" style="114"/>
  </cols>
  <sheetData>
    <row r="1" spans="2:13" ht="18.75" x14ac:dyDescent="0.3">
      <c r="B1" s="174" t="s">
        <v>7167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2:13" x14ac:dyDescent="0.25">
      <c r="B2" s="175" t="s">
        <v>7136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2:13" x14ac:dyDescent="0.25">
      <c r="C3" s="115" t="s">
        <v>7236</v>
      </c>
    </row>
    <row r="5" spans="2:13" x14ac:dyDescent="0.25">
      <c r="B5" s="116" t="s">
        <v>146</v>
      </c>
      <c r="C5" s="117" t="s">
        <v>7164</v>
      </c>
      <c r="D5" s="117" t="s">
        <v>7168</v>
      </c>
      <c r="E5" s="117" t="s">
        <v>7158</v>
      </c>
    </row>
    <row r="6" spans="2:13" x14ac:dyDescent="0.25">
      <c r="B6" s="118" t="s">
        <v>290</v>
      </c>
      <c r="C6" s="119">
        <v>744</v>
      </c>
      <c r="D6" s="119">
        <v>1062</v>
      </c>
      <c r="E6" s="119">
        <v>318</v>
      </c>
    </row>
    <row r="7" spans="2:13" x14ac:dyDescent="0.25">
      <c r="B7" s="120" t="s">
        <v>288</v>
      </c>
      <c r="C7" s="121">
        <v>1425</v>
      </c>
      <c r="D7" s="121">
        <v>1641</v>
      </c>
      <c r="E7" s="119">
        <v>216</v>
      </c>
    </row>
    <row r="8" spans="2:13" x14ac:dyDescent="0.25">
      <c r="B8" s="120" t="s">
        <v>291</v>
      </c>
      <c r="C8" s="121">
        <v>531</v>
      </c>
      <c r="D8" s="121">
        <v>698</v>
      </c>
      <c r="E8" s="119">
        <v>167</v>
      </c>
    </row>
    <row r="9" spans="2:13" x14ac:dyDescent="0.25">
      <c r="B9" s="120" t="s">
        <v>302</v>
      </c>
      <c r="C9" s="121">
        <v>72</v>
      </c>
      <c r="D9" s="121">
        <v>180</v>
      </c>
      <c r="E9" s="119">
        <v>108</v>
      </c>
    </row>
    <row r="10" spans="2:13" x14ac:dyDescent="0.25">
      <c r="B10" s="120" t="s">
        <v>313</v>
      </c>
      <c r="C10" s="121">
        <v>10</v>
      </c>
      <c r="D10" s="121">
        <v>108</v>
      </c>
      <c r="E10" s="119">
        <v>98</v>
      </c>
    </row>
    <row r="11" spans="2:13" x14ac:dyDescent="0.25">
      <c r="B11" s="120" t="s">
        <v>300</v>
      </c>
      <c r="C11" s="121">
        <v>76</v>
      </c>
      <c r="D11" s="121">
        <v>156</v>
      </c>
      <c r="E11" s="119">
        <v>80</v>
      </c>
    </row>
    <row r="12" spans="2:13" x14ac:dyDescent="0.25">
      <c r="B12" s="120" t="s">
        <v>305</v>
      </c>
      <c r="C12" s="121">
        <v>24</v>
      </c>
      <c r="D12" s="121">
        <v>75</v>
      </c>
      <c r="E12" s="119">
        <v>51</v>
      </c>
    </row>
    <row r="13" spans="2:13" x14ac:dyDescent="0.25">
      <c r="B13" s="120" t="s">
        <v>306</v>
      </c>
      <c r="C13" s="121">
        <v>36</v>
      </c>
      <c r="D13" s="121">
        <v>72</v>
      </c>
      <c r="E13" s="119">
        <v>36</v>
      </c>
    </row>
    <row r="14" spans="2:13" x14ac:dyDescent="0.25">
      <c r="B14" s="120" t="s">
        <v>312</v>
      </c>
      <c r="C14" s="121">
        <v>12</v>
      </c>
      <c r="D14" s="121">
        <v>39</v>
      </c>
      <c r="E14" s="119">
        <v>27</v>
      </c>
    </row>
    <row r="15" spans="2:13" x14ac:dyDescent="0.25">
      <c r="B15" s="120" t="s">
        <v>310</v>
      </c>
      <c r="C15" s="121">
        <v>14</v>
      </c>
      <c r="D15" s="121">
        <v>37</v>
      </c>
      <c r="E15" s="119">
        <v>23</v>
      </c>
    </row>
    <row r="16" spans="2:13" x14ac:dyDescent="0.25">
      <c r="B16" s="120" t="s">
        <v>303</v>
      </c>
      <c r="C16" s="121">
        <v>65</v>
      </c>
      <c r="D16" s="121">
        <v>86</v>
      </c>
      <c r="E16" s="119">
        <v>21</v>
      </c>
    </row>
    <row r="17" spans="2:5" x14ac:dyDescent="0.25">
      <c r="B17" s="120" t="s">
        <v>304</v>
      </c>
      <c r="C17" s="121">
        <v>45</v>
      </c>
      <c r="D17" s="121">
        <v>52</v>
      </c>
      <c r="E17" s="119">
        <v>7</v>
      </c>
    </row>
    <row r="18" spans="2:5" x14ac:dyDescent="0.25">
      <c r="B18" s="120" t="s">
        <v>289</v>
      </c>
      <c r="C18" s="121">
        <v>803</v>
      </c>
      <c r="D18" s="121">
        <v>805</v>
      </c>
      <c r="E18" s="119">
        <v>2</v>
      </c>
    </row>
    <row r="19" spans="2:5" x14ac:dyDescent="0.25">
      <c r="B19" s="120" t="s">
        <v>308</v>
      </c>
      <c r="C19" s="121">
        <v>18</v>
      </c>
      <c r="D19" s="121">
        <v>19</v>
      </c>
      <c r="E19" s="119">
        <v>1</v>
      </c>
    </row>
    <row r="20" spans="2:5" x14ac:dyDescent="0.25">
      <c r="B20" s="120" t="s">
        <v>299</v>
      </c>
      <c r="C20" s="121">
        <v>86</v>
      </c>
      <c r="D20" s="121">
        <v>85</v>
      </c>
      <c r="E20" s="119">
        <v>-1</v>
      </c>
    </row>
    <row r="21" spans="2:5" x14ac:dyDescent="0.25">
      <c r="B21" s="120" t="s">
        <v>307</v>
      </c>
      <c r="C21" s="121">
        <v>18</v>
      </c>
      <c r="D21" s="121">
        <v>10</v>
      </c>
      <c r="E21" s="119">
        <v>-8</v>
      </c>
    </row>
    <row r="22" spans="2:5" x14ac:dyDescent="0.25">
      <c r="B22" s="120" t="s">
        <v>297</v>
      </c>
      <c r="C22" s="121">
        <v>164</v>
      </c>
      <c r="D22" s="121">
        <v>155</v>
      </c>
      <c r="E22" s="119">
        <v>-9</v>
      </c>
    </row>
    <row r="23" spans="2:5" x14ac:dyDescent="0.25">
      <c r="B23" s="120" t="s">
        <v>311</v>
      </c>
      <c r="C23" s="121">
        <v>13</v>
      </c>
      <c r="D23" s="121">
        <v>0</v>
      </c>
      <c r="E23" s="119">
        <v>-13</v>
      </c>
    </row>
    <row r="24" spans="2:5" x14ac:dyDescent="0.25">
      <c r="B24" s="120" t="s">
        <v>293</v>
      </c>
      <c r="C24" s="121">
        <v>355</v>
      </c>
      <c r="D24" s="121">
        <v>340</v>
      </c>
      <c r="E24" s="119">
        <v>-15</v>
      </c>
    </row>
    <row r="25" spans="2:5" x14ac:dyDescent="0.25">
      <c r="B25" s="120" t="s">
        <v>309</v>
      </c>
      <c r="C25" s="121">
        <v>16</v>
      </c>
      <c r="D25" s="121">
        <v>0</v>
      </c>
      <c r="E25" s="119">
        <v>-16</v>
      </c>
    </row>
    <row r="26" spans="2:5" x14ac:dyDescent="0.25">
      <c r="B26" s="120" t="s">
        <v>301</v>
      </c>
      <c r="C26" s="121">
        <v>74</v>
      </c>
      <c r="D26" s="121">
        <v>38</v>
      </c>
      <c r="E26" s="119">
        <v>-36</v>
      </c>
    </row>
    <row r="27" spans="2:5" x14ac:dyDescent="0.25">
      <c r="B27" s="120" t="s">
        <v>298</v>
      </c>
      <c r="C27" s="121">
        <v>89</v>
      </c>
      <c r="D27" s="121">
        <v>35</v>
      </c>
      <c r="E27" s="119">
        <v>-54</v>
      </c>
    </row>
    <row r="28" spans="2:5" x14ac:dyDescent="0.25">
      <c r="B28" s="120" t="s">
        <v>295</v>
      </c>
      <c r="C28" s="121">
        <v>301</v>
      </c>
      <c r="D28" s="121">
        <v>237</v>
      </c>
      <c r="E28" s="119">
        <v>-64</v>
      </c>
    </row>
    <row r="29" spans="2:5" x14ac:dyDescent="0.25">
      <c r="B29" s="120" t="s">
        <v>292</v>
      </c>
      <c r="C29" s="121">
        <v>438</v>
      </c>
      <c r="D29" s="121">
        <v>349</v>
      </c>
      <c r="E29" s="119">
        <v>-89</v>
      </c>
    </row>
    <row r="30" spans="2:5" x14ac:dyDescent="0.25">
      <c r="B30" s="120" t="s">
        <v>296</v>
      </c>
      <c r="C30" s="121">
        <v>205</v>
      </c>
      <c r="D30" s="121">
        <v>90</v>
      </c>
      <c r="E30" s="119">
        <v>-115</v>
      </c>
    </row>
    <row r="31" spans="2:5" x14ac:dyDescent="0.25">
      <c r="B31" s="120" t="s">
        <v>294</v>
      </c>
      <c r="C31" s="121">
        <v>326</v>
      </c>
      <c r="D31" s="121">
        <v>174</v>
      </c>
      <c r="E31" s="119">
        <v>-152</v>
      </c>
    </row>
    <row r="32" spans="2:5" x14ac:dyDescent="0.25">
      <c r="B32" s="120" t="s">
        <v>287</v>
      </c>
      <c r="C32" s="121">
        <v>2817</v>
      </c>
      <c r="D32" s="121">
        <v>2436</v>
      </c>
      <c r="E32" s="119">
        <v>-381</v>
      </c>
    </row>
  </sheetData>
  <sheetProtection password="CF21" sheet="1" objects="1" scenarios="1"/>
  <sortState ref="B6:E32">
    <sortCondition descending="1" ref="E6:E32"/>
  </sortState>
  <mergeCells count="2">
    <mergeCell ref="B1:M1"/>
    <mergeCell ref="B2:M2"/>
  </mergeCells>
  <pageMargins left="0.39370078740157483" right="0.39370078740157483" top="0.39370078740157483" bottom="0.39370078740157483" header="0.39370078740157483" footer="0.31496062992125984"/>
  <pageSetup paperSize="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R132"/>
  <sheetViews>
    <sheetView showGridLines="0" showRowColHeaders="0" workbookViewId="0">
      <pane xSplit="12" ySplit="5" topLeftCell="M6" activePane="bottomRight" state="frozen"/>
      <selection pane="topRight" activeCell="M1" sqref="M1"/>
      <selection pane="bottomLeft" activeCell="A6" sqref="A6"/>
      <selection pane="bottomRight" activeCell="M6" sqref="M6"/>
    </sheetView>
  </sheetViews>
  <sheetFormatPr defaultRowHeight="15" x14ac:dyDescent="0.25"/>
  <cols>
    <col min="1" max="1" width="3" customWidth="1"/>
    <col min="2" max="2" width="16.42578125" bestFit="1" customWidth="1"/>
    <col min="3" max="4" width="10" style="1" customWidth="1"/>
    <col min="5" max="5" width="3.42578125" customWidth="1"/>
    <col min="6" max="6" width="20" customWidth="1"/>
    <col min="7" max="8" width="10" style="10" customWidth="1"/>
    <col min="9" max="9" width="3.42578125" customWidth="1"/>
    <col min="10" max="10" width="56.28515625" bestFit="1" customWidth="1"/>
    <col min="11" max="11" width="10" style="1" customWidth="1"/>
    <col min="12" max="12" width="10" customWidth="1"/>
    <col min="13" max="13" width="3.42578125" customWidth="1"/>
    <col min="14" max="14" width="28.5703125" customWidth="1"/>
    <col min="15" max="15" width="10" style="1" customWidth="1"/>
    <col min="16" max="16" width="10" customWidth="1"/>
    <col min="17" max="17" width="3" customWidth="1"/>
    <col min="18" max="18" width="15.42578125" customWidth="1"/>
  </cols>
  <sheetData>
    <row r="1" spans="2:16" ht="18.75" x14ac:dyDescent="0.3">
      <c r="B1" s="170" t="s">
        <v>7237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68"/>
      <c r="N1" s="68"/>
      <c r="O1" s="68"/>
      <c r="P1" s="68"/>
    </row>
    <row r="2" spans="2:16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11"/>
      <c r="N2" s="111"/>
      <c r="O2" s="111"/>
      <c r="P2" s="111"/>
    </row>
    <row r="3" spans="2:16" ht="5.25" hidden="1" customHeight="1" x14ac:dyDescent="0.25"/>
    <row r="4" spans="2:16" ht="5.25" hidden="1" customHeight="1" x14ac:dyDescent="0.25"/>
    <row r="5" spans="2:16" ht="12" customHeight="1" x14ac:dyDescent="0.25">
      <c r="B5" s="85" t="s">
        <v>13</v>
      </c>
      <c r="C5" s="86" t="s">
        <v>145</v>
      </c>
      <c r="D5" s="86" t="s">
        <v>144</v>
      </c>
      <c r="E5" s="5"/>
      <c r="F5" s="71" t="s">
        <v>15</v>
      </c>
      <c r="G5" s="72" t="s">
        <v>145</v>
      </c>
      <c r="H5" s="72" t="s">
        <v>144</v>
      </c>
      <c r="I5" s="5"/>
      <c r="J5" s="71" t="s">
        <v>142</v>
      </c>
      <c r="K5" s="72" t="s">
        <v>145</v>
      </c>
      <c r="L5" s="72" t="s">
        <v>144</v>
      </c>
      <c r="O5"/>
    </row>
    <row r="6" spans="2:16" ht="12" customHeight="1" x14ac:dyDescent="0.25">
      <c r="B6" s="5" t="s">
        <v>7145</v>
      </c>
      <c r="C6" s="126">
        <v>2215</v>
      </c>
      <c r="D6" s="126">
        <f>C6/C$8*100</f>
        <v>25.144738335792937</v>
      </c>
      <c r="E6" s="5"/>
      <c r="F6" s="24" t="s">
        <v>16</v>
      </c>
      <c r="G6" s="125">
        <v>834</v>
      </c>
      <c r="H6" s="128">
        <f>G6/G$24*100</f>
        <v>9.4675899648087185</v>
      </c>
      <c r="I6" s="5"/>
      <c r="J6" s="2" t="s">
        <v>7205</v>
      </c>
      <c r="K6" s="127">
        <v>19</v>
      </c>
      <c r="L6" s="130">
        <f>K6/K$96*100</f>
        <v>0.22637912546169428</v>
      </c>
      <c r="O6"/>
    </row>
    <row r="7" spans="2:16" ht="12" customHeight="1" x14ac:dyDescent="0.25">
      <c r="B7" s="13" t="s">
        <v>7146</v>
      </c>
      <c r="C7" s="127">
        <v>6594</v>
      </c>
      <c r="D7" s="127">
        <f>C7/C$8*100</f>
        <v>74.855261664207063</v>
      </c>
      <c r="E7" s="5"/>
      <c r="F7" s="24" t="s">
        <v>19</v>
      </c>
      <c r="G7" s="125">
        <v>83</v>
      </c>
      <c r="H7" s="128">
        <f t="shared" ref="H7:H23" si="0">G7/G$24*100</f>
        <v>0.94221818594619144</v>
      </c>
      <c r="I7" s="5"/>
      <c r="J7" s="2" t="s">
        <v>7218</v>
      </c>
      <c r="K7" s="127">
        <v>15</v>
      </c>
      <c r="L7" s="130">
        <f t="shared" ref="L7:L69" si="1">K7/K$96*100</f>
        <v>0.17872036220660076</v>
      </c>
      <c r="O7"/>
    </row>
    <row r="8" spans="2:16" ht="12" customHeight="1" x14ac:dyDescent="0.25">
      <c r="B8" s="17" t="s">
        <v>3</v>
      </c>
      <c r="C8" s="18">
        <f>SUM(C6:C7)</f>
        <v>8809</v>
      </c>
      <c r="D8" s="18">
        <f t="shared" ref="D8" si="2">C8/C$8*100</f>
        <v>100</v>
      </c>
      <c r="E8" s="5"/>
      <c r="F8" s="24" t="s">
        <v>23</v>
      </c>
      <c r="G8" s="125">
        <v>14</v>
      </c>
      <c r="H8" s="128">
        <f t="shared" si="0"/>
        <v>0.15892836871381544</v>
      </c>
      <c r="I8" s="5"/>
      <c r="J8" s="2" t="s">
        <v>7172</v>
      </c>
      <c r="K8" s="127">
        <v>465</v>
      </c>
      <c r="L8" s="130">
        <f t="shared" si="1"/>
        <v>5.5403312284046224</v>
      </c>
      <c r="O8"/>
    </row>
    <row r="9" spans="2:16" ht="12" customHeight="1" x14ac:dyDescent="0.25">
      <c r="B9" s="5"/>
      <c r="C9" s="7"/>
      <c r="D9" s="7"/>
      <c r="E9" s="5"/>
      <c r="F9" s="24" t="s">
        <v>24</v>
      </c>
      <c r="G9" s="125">
        <v>11</v>
      </c>
      <c r="H9" s="128">
        <f t="shared" si="0"/>
        <v>0.12487228970371211</v>
      </c>
      <c r="I9" s="5"/>
      <c r="J9" s="2" t="s">
        <v>7170</v>
      </c>
      <c r="K9" s="127">
        <v>852</v>
      </c>
      <c r="L9" s="130">
        <f t="shared" si="1"/>
        <v>10.151316573334922</v>
      </c>
      <c r="O9"/>
    </row>
    <row r="10" spans="2:16" ht="12" customHeight="1" x14ac:dyDescent="0.25">
      <c r="B10" s="85" t="s">
        <v>14</v>
      </c>
      <c r="C10" s="86" t="s">
        <v>145</v>
      </c>
      <c r="D10" s="86" t="s">
        <v>144</v>
      </c>
      <c r="E10" s="5"/>
      <c r="F10" s="24" t="s">
        <v>25</v>
      </c>
      <c r="G10" s="125">
        <v>27</v>
      </c>
      <c r="H10" s="128">
        <f t="shared" si="0"/>
        <v>0.30650471109092975</v>
      </c>
      <c r="I10" s="5"/>
      <c r="J10" s="2" t="s">
        <v>7215</v>
      </c>
      <c r="K10" s="127">
        <v>21</v>
      </c>
      <c r="L10" s="130">
        <f t="shared" si="1"/>
        <v>0.25020850708924103</v>
      </c>
      <c r="O10"/>
    </row>
    <row r="11" spans="2:16" ht="12" customHeight="1" x14ac:dyDescent="0.25">
      <c r="B11" s="5" t="s">
        <v>7147</v>
      </c>
      <c r="C11" s="123">
        <v>648</v>
      </c>
      <c r="D11" s="124">
        <f>C11/C$19*100</f>
        <v>7.3561130661823144</v>
      </c>
      <c r="E11" s="5"/>
      <c r="F11" s="24" t="s">
        <v>26</v>
      </c>
      <c r="G11" s="125">
        <v>17</v>
      </c>
      <c r="H11" s="128">
        <f t="shared" si="0"/>
        <v>0.19298444772391871</v>
      </c>
      <c r="I11" s="5"/>
      <c r="J11" s="2" t="s">
        <v>7204</v>
      </c>
      <c r="K11" s="127">
        <v>22</v>
      </c>
      <c r="L11" s="130">
        <f t="shared" si="1"/>
        <v>0.26212319790301442</v>
      </c>
      <c r="O11"/>
    </row>
    <row r="12" spans="2:16" ht="12" customHeight="1" x14ac:dyDescent="0.25">
      <c r="B12" s="3" t="s">
        <v>7148</v>
      </c>
      <c r="C12" s="125">
        <v>722</v>
      </c>
      <c r="D12" s="124">
        <f t="shared" ref="D12:D18" si="3">C12/C$19*100</f>
        <v>8.196163015098195</v>
      </c>
      <c r="E12" s="5"/>
      <c r="F12" s="24" t="s">
        <v>27</v>
      </c>
      <c r="G12" s="125">
        <v>3094</v>
      </c>
      <c r="H12" s="128">
        <f t="shared" si="0"/>
        <v>35.123169485753209</v>
      </c>
      <c r="I12" s="5"/>
      <c r="J12" s="2" t="s">
        <v>7187</v>
      </c>
      <c r="K12" s="127">
        <v>61</v>
      </c>
      <c r="L12" s="130">
        <f t="shared" si="1"/>
        <v>0.72679613964017642</v>
      </c>
      <c r="O12"/>
    </row>
    <row r="13" spans="2:16" ht="12" customHeight="1" x14ac:dyDescent="0.25">
      <c r="B13" s="3" t="s">
        <v>7149</v>
      </c>
      <c r="C13" s="125">
        <v>282</v>
      </c>
      <c r="D13" s="124">
        <f t="shared" si="3"/>
        <v>3.2012714269497105</v>
      </c>
      <c r="E13" s="5"/>
      <c r="F13" s="24" t="s">
        <v>28</v>
      </c>
      <c r="G13" s="125">
        <v>221</v>
      </c>
      <c r="H13" s="128">
        <f t="shared" si="0"/>
        <v>2.5087978204109436</v>
      </c>
      <c r="I13" s="5"/>
      <c r="J13" s="2" t="s">
        <v>7216</v>
      </c>
      <c r="K13" s="127">
        <v>15</v>
      </c>
      <c r="L13" s="130">
        <f t="shared" si="1"/>
        <v>0.17872036220660076</v>
      </c>
      <c r="M13" s="5"/>
      <c r="O13"/>
    </row>
    <row r="14" spans="2:16" ht="12" customHeight="1" x14ac:dyDescent="0.25">
      <c r="B14" s="2" t="s">
        <v>7150</v>
      </c>
      <c r="C14" s="125">
        <v>100</v>
      </c>
      <c r="D14" s="124">
        <f t="shared" si="3"/>
        <v>1.13520263367011</v>
      </c>
      <c r="E14" s="5"/>
      <c r="F14" s="24" t="s">
        <v>30</v>
      </c>
      <c r="G14" s="125">
        <v>119</v>
      </c>
      <c r="H14" s="128">
        <f t="shared" si="0"/>
        <v>1.350891134067431</v>
      </c>
      <c r="I14" s="5"/>
      <c r="J14" s="2" t="s">
        <v>92</v>
      </c>
      <c r="K14" s="127">
        <v>50</v>
      </c>
      <c r="L14" s="130">
        <f t="shared" si="1"/>
        <v>0.59573454068866916</v>
      </c>
      <c r="M14" s="5"/>
      <c r="O14"/>
    </row>
    <row r="15" spans="2:16" ht="12" customHeight="1" x14ac:dyDescent="0.25">
      <c r="B15" s="2" t="s">
        <v>7151</v>
      </c>
      <c r="C15" s="125">
        <v>1441</v>
      </c>
      <c r="D15" s="124">
        <f t="shared" si="3"/>
        <v>16.358269951186287</v>
      </c>
      <c r="E15" s="5"/>
      <c r="F15" s="24" t="s">
        <v>7134</v>
      </c>
      <c r="G15" s="125">
        <v>134</v>
      </c>
      <c r="H15" s="128">
        <f t="shared" si="0"/>
        <v>1.5211715291179475</v>
      </c>
      <c r="I15" s="5"/>
      <c r="J15" s="2" t="s">
        <v>7197</v>
      </c>
      <c r="K15" s="127">
        <v>28</v>
      </c>
      <c r="L15" s="130">
        <f t="shared" si="1"/>
        <v>0.33361134278565469</v>
      </c>
      <c r="M15" s="5"/>
      <c r="O15"/>
    </row>
    <row r="16" spans="2:16" ht="12" customHeight="1" x14ac:dyDescent="0.25">
      <c r="B16" s="2" t="s">
        <v>7152</v>
      </c>
      <c r="C16" s="125">
        <v>3379</v>
      </c>
      <c r="D16" s="124">
        <f t="shared" si="3"/>
        <v>38.358496991713018</v>
      </c>
      <c r="E16" s="5"/>
      <c r="F16" s="24" t="s">
        <v>36</v>
      </c>
      <c r="G16" s="125">
        <v>822</v>
      </c>
      <c r="H16" s="128">
        <f t="shared" si="0"/>
        <v>9.3313656487683048</v>
      </c>
      <c r="I16" s="5"/>
      <c r="J16" s="2" t="s">
        <v>7212</v>
      </c>
      <c r="K16" s="127">
        <v>31</v>
      </c>
      <c r="L16" s="130">
        <f t="shared" si="1"/>
        <v>0.36935541522697485</v>
      </c>
      <c r="M16" s="5"/>
      <c r="O16"/>
    </row>
    <row r="17" spans="2:15" ht="12" customHeight="1" x14ac:dyDescent="0.25">
      <c r="B17" s="2" t="s">
        <v>7153</v>
      </c>
      <c r="C17" s="125">
        <v>1595</v>
      </c>
      <c r="D17" s="124">
        <f t="shared" si="3"/>
        <v>18.106482007038256</v>
      </c>
      <c r="E17" s="5"/>
      <c r="F17" s="24" t="s">
        <v>37</v>
      </c>
      <c r="G17" s="125">
        <v>24</v>
      </c>
      <c r="H17" s="128">
        <f t="shared" si="0"/>
        <v>0.27244863208082643</v>
      </c>
      <c r="I17" s="5"/>
      <c r="J17" s="104" t="s">
        <v>88</v>
      </c>
      <c r="K17" s="127">
        <v>84</v>
      </c>
      <c r="L17" s="130">
        <f t="shared" si="1"/>
        <v>1.0008340283569641</v>
      </c>
      <c r="M17" s="5"/>
      <c r="O17"/>
    </row>
    <row r="18" spans="2:15" ht="12" customHeight="1" x14ac:dyDescent="0.25">
      <c r="B18" s="13" t="s">
        <v>8</v>
      </c>
      <c r="C18" s="125">
        <v>642</v>
      </c>
      <c r="D18" s="124">
        <f t="shared" si="3"/>
        <v>7.2880009081621067</v>
      </c>
      <c r="E18" s="5"/>
      <c r="F18" s="24" t="s">
        <v>39</v>
      </c>
      <c r="G18" s="125">
        <v>121</v>
      </c>
      <c r="H18" s="128">
        <f t="shared" si="0"/>
        <v>1.3735951867408331</v>
      </c>
      <c r="I18" s="5"/>
      <c r="J18" s="2" t="s">
        <v>7222</v>
      </c>
      <c r="K18" s="127">
        <v>12</v>
      </c>
      <c r="L18" s="130">
        <f t="shared" si="1"/>
        <v>0.1429762897652806</v>
      </c>
      <c r="M18" s="5"/>
      <c r="O18"/>
    </row>
    <row r="19" spans="2:15" ht="12" customHeight="1" x14ac:dyDescent="0.25">
      <c r="B19" s="17" t="s">
        <v>3</v>
      </c>
      <c r="C19" s="79">
        <v>8809</v>
      </c>
      <c r="D19" s="79">
        <f>SUM(D11:D18)</f>
        <v>99.999999999999986</v>
      </c>
      <c r="E19" s="5"/>
      <c r="F19" s="24" t="s">
        <v>40</v>
      </c>
      <c r="G19" s="125">
        <v>1968</v>
      </c>
      <c r="H19" s="128">
        <f t="shared" si="0"/>
        <v>22.340787830627768</v>
      </c>
      <c r="I19" s="5"/>
      <c r="J19" s="2" t="s">
        <v>7258</v>
      </c>
      <c r="K19" s="127">
        <v>10</v>
      </c>
      <c r="L19" s="130">
        <f t="shared" si="1"/>
        <v>0.11914690813773382</v>
      </c>
      <c r="M19" s="5"/>
      <c r="O19"/>
    </row>
    <row r="20" spans="2:15" ht="12" customHeight="1" x14ac:dyDescent="0.25">
      <c r="B20" s="5"/>
      <c r="C20" s="7"/>
      <c r="D20" s="7"/>
      <c r="E20" s="5"/>
      <c r="F20" s="24" t="s">
        <v>42</v>
      </c>
      <c r="G20" s="125">
        <v>67</v>
      </c>
      <c r="H20" s="128">
        <f t="shared" si="0"/>
        <v>0.76058576455897375</v>
      </c>
      <c r="I20" s="5"/>
      <c r="J20" s="2" t="s">
        <v>7169</v>
      </c>
      <c r="K20" s="127">
        <v>1203</v>
      </c>
      <c r="L20" s="130">
        <f t="shared" si="1"/>
        <v>14.333373048969381</v>
      </c>
      <c r="M20" s="5"/>
      <c r="O20"/>
    </row>
    <row r="21" spans="2:15" ht="12" customHeight="1" x14ac:dyDescent="0.25">
      <c r="B21" s="85" t="s">
        <v>146</v>
      </c>
      <c r="C21" s="86" t="s">
        <v>145</v>
      </c>
      <c r="D21" s="86" t="s">
        <v>144</v>
      </c>
      <c r="E21" s="5"/>
      <c r="F21" s="24" t="s">
        <v>43</v>
      </c>
      <c r="G21" s="125">
        <v>19</v>
      </c>
      <c r="H21" s="128">
        <f t="shared" si="0"/>
        <v>0.21568850039732093</v>
      </c>
      <c r="I21" s="5"/>
      <c r="J21" s="2" t="s">
        <v>7194</v>
      </c>
      <c r="K21" s="127">
        <v>42</v>
      </c>
      <c r="L21" s="130">
        <f t="shared" si="1"/>
        <v>0.50041701417848206</v>
      </c>
      <c r="M21" s="5"/>
      <c r="O21"/>
    </row>
    <row r="22" spans="2:15" ht="12" customHeight="1" x14ac:dyDescent="0.25">
      <c r="B22" s="63" t="s">
        <v>733</v>
      </c>
      <c r="C22" s="123">
        <v>21</v>
      </c>
      <c r="D22" s="124">
        <f>C22/C$57*100</f>
        <v>0.25169239354322098</v>
      </c>
      <c r="E22" s="5"/>
      <c r="F22" s="24" t="s">
        <v>46</v>
      </c>
      <c r="G22" s="125">
        <v>165</v>
      </c>
      <c r="H22" s="128">
        <f t="shared" si="0"/>
        <v>1.8730843455556818</v>
      </c>
      <c r="I22" s="5"/>
      <c r="J22" s="104" t="s">
        <v>7257</v>
      </c>
      <c r="K22" s="127">
        <v>21</v>
      </c>
      <c r="L22" s="130">
        <f t="shared" si="1"/>
        <v>0.25020850708924103</v>
      </c>
      <c r="M22" s="5"/>
      <c r="O22"/>
    </row>
    <row r="23" spans="2:15" ht="12" customHeight="1" x14ac:dyDescent="0.25">
      <c r="B23" s="24" t="s">
        <v>161</v>
      </c>
      <c r="C23" s="125">
        <v>55.038729937194702</v>
      </c>
      <c r="D23" s="124">
        <f t="shared" ref="D23:D56" si="4">C23/C$57*100</f>
        <v>0.65965855597483181</v>
      </c>
      <c r="E23" s="5"/>
      <c r="F23" s="24" t="s">
        <v>7239</v>
      </c>
      <c r="G23" s="125">
        <v>1069</v>
      </c>
      <c r="H23" s="128">
        <f t="shared" si="0"/>
        <v>12.135316153933477</v>
      </c>
      <c r="I23" s="5"/>
      <c r="J23" s="104" t="s">
        <v>7207</v>
      </c>
      <c r="K23" s="127">
        <v>26</v>
      </c>
      <c r="L23" s="130">
        <f t="shared" si="1"/>
        <v>0.30978196115810797</v>
      </c>
      <c r="M23" s="5"/>
      <c r="O23"/>
    </row>
    <row r="24" spans="2:15" ht="12" customHeight="1" x14ac:dyDescent="0.25">
      <c r="B24" s="24" t="s">
        <v>147</v>
      </c>
      <c r="C24" s="125">
        <v>1467.2732480002412</v>
      </c>
      <c r="D24" s="124">
        <f t="shared" si="4"/>
        <v>17.585786465291275</v>
      </c>
      <c r="E24" s="5"/>
      <c r="F24" s="17" t="s">
        <v>3</v>
      </c>
      <c r="G24" s="79">
        <f>SUM(G5:G23)</f>
        <v>8809</v>
      </c>
      <c r="H24" s="79">
        <f>SUM(H5:H23)</f>
        <v>99.999999999999986</v>
      </c>
      <c r="I24" s="5"/>
      <c r="J24" s="2" t="s">
        <v>7193</v>
      </c>
      <c r="K24" s="127">
        <v>32</v>
      </c>
      <c r="L24" s="130">
        <f t="shared" si="1"/>
        <v>0.38127010604074824</v>
      </c>
      <c r="M24" s="5"/>
      <c r="O24"/>
    </row>
    <row r="25" spans="2:15" ht="12" customHeight="1" x14ac:dyDescent="0.25">
      <c r="B25" s="24" t="s">
        <v>148</v>
      </c>
      <c r="C25" s="125">
        <v>734.38118229446104</v>
      </c>
      <c r="D25" s="124">
        <f t="shared" si="4"/>
        <v>8.8018170259425439</v>
      </c>
      <c r="E25" s="5"/>
      <c r="G25"/>
      <c r="H25"/>
      <c r="I25" s="5"/>
      <c r="J25" s="2" t="s">
        <v>7201</v>
      </c>
      <c r="K25" s="127">
        <v>27</v>
      </c>
      <c r="L25" s="130">
        <f t="shared" si="1"/>
        <v>0.32169665197188135</v>
      </c>
      <c r="M25" s="5"/>
      <c r="O25"/>
    </row>
    <row r="26" spans="2:15" ht="12" customHeight="1" x14ac:dyDescent="0.25">
      <c r="B26" s="24" t="s">
        <v>7241</v>
      </c>
      <c r="C26" s="125">
        <v>14</v>
      </c>
      <c r="D26" s="124">
        <f t="shared" si="4"/>
        <v>0.16779492902881399</v>
      </c>
      <c r="E26" s="5"/>
      <c r="F26" s="176" t="s">
        <v>7240</v>
      </c>
      <c r="G26" s="176"/>
      <c r="H26" s="176"/>
      <c r="I26" s="5"/>
      <c r="J26" s="2" t="s">
        <v>1251</v>
      </c>
      <c r="K26" s="127">
        <v>15</v>
      </c>
      <c r="L26" s="130">
        <f t="shared" si="1"/>
        <v>0.17872036220660076</v>
      </c>
      <c r="M26" s="5"/>
      <c r="O26"/>
    </row>
    <row r="27" spans="2:15" ht="12" customHeight="1" x14ac:dyDescent="0.25">
      <c r="B27" s="24" t="s">
        <v>154</v>
      </c>
      <c r="C27" s="125">
        <v>237.30152889678359</v>
      </c>
      <c r="D27" s="124">
        <f t="shared" si="4"/>
        <v>2.8441423714046326</v>
      </c>
      <c r="E27" s="5"/>
      <c r="F27" s="176"/>
      <c r="G27" s="176"/>
      <c r="H27" s="176"/>
      <c r="I27" s="5"/>
      <c r="J27" s="2" t="s">
        <v>7219</v>
      </c>
      <c r="K27" s="127">
        <v>18</v>
      </c>
      <c r="L27" s="130">
        <f t="shared" si="1"/>
        <v>0.21446443464792089</v>
      </c>
      <c r="M27" s="5"/>
      <c r="O27"/>
    </row>
    <row r="28" spans="2:15" ht="12" customHeight="1" x14ac:dyDescent="0.25">
      <c r="B28" s="24" t="s">
        <v>7242</v>
      </c>
      <c r="C28" s="125">
        <v>10</v>
      </c>
      <c r="D28" s="124">
        <f t="shared" si="4"/>
        <v>0.11985352073486713</v>
      </c>
      <c r="E28" s="5"/>
      <c r="G28"/>
      <c r="H28"/>
      <c r="I28" s="5"/>
      <c r="J28" s="2" t="s">
        <v>7213</v>
      </c>
      <c r="K28" s="127">
        <v>17</v>
      </c>
      <c r="L28" s="130">
        <f t="shared" si="1"/>
        <v>0.20254974383414748</v>
      </c>
      <c r="M28" s="5"/>
      <c r="O28"/>
    </row>
    <row r="29" spans="2:15" ht="12" customHeight="1" x14ac:dyDescent="0.25">
      <c r="B29" s="24" t="s">
        <v>2733</v>
      </c>
      <c r="C29" s="125">
        <v>5.6055378153061444</v>
      </c>
      <c r="D29" s="124">
        <f t="shared" si="4"/>
        <v>6.7184344277687671E-2</v>
      </c>
      <c r="G29"/>
      <c r="H29"/>
      <c r="J29" s="2" t="s">
        <v>7181</v>
      </c>
      <c r="K29" s="127">
        <v>54</v>
      </c>
      <c r="L29" s="130">
        <f t="shared" si="1"/>
        <v>0.64339330394376271</v>
      </c>
      <c r="O29"/>
    </row>
    <row r="30" spans="2:15" ht="12" customHeight="1" x14ac:dyDescent="0.25">
      <c r="B30" s="24" t="s">
        <v>2764</v>
      </c>
      <c r="C30" s="125">
        <v>1.3386880856760375E-2</v>
      </c>
      <c r="D30" s="124">
        <f t="shared" si="4"/>
        <v>1.6044648023409255E-4</v>
      </c>
      <c r="G30"/>
      <c r="H30"/>
      <c r="J30" s="2" t="s">
        <v>7174</v>
      </c>
      <c r="K30" s="127">
        <v>345</v>
      </c>
      <c r="L30" s="130">
        <f t="shared" si="1"/>
        <v>4.1105683307518168</v>
      </c>
      <c r="O30"/>
    </row>
    <row r="31" spans="2:15" ht="12" customHeight="1" x14ac:dyDescent="0.25">
      <c r="B31" s="24" t="s">
        <v>7243</v>
      </c>
      <c r="C31" s="125">
        <v>0.88735296642912342</v>
      </c>
      <c r="D31" s="124">
        <f t="shared" si="4"/>
        <v>1.0635237716105882E-2</v>
      </c>
      <c r="G31"/>
      <c r="H31"/>
      <c r="J31" s="2" t="s">
        <v>7186</v>
      </c>
      <c r="K31" s="127">
        <v>62</v>
      </c>
      <c r="L31" s="130">
        <f t="shared" si="1"/>
        <v>0.7387108304539497</v>
      </c>
      <c r="O31"/>
    </row>
    <row r="32" spans="2:15" ht="12" customHeight="1" x14ac:dyDescent="0.25">
      <c r="B32" s="24" t="s">
        <v>7244</v>
      </c>
      <c r="C32" s="125">
        <v>0.26819467182616463</v>
      </c>
      <c r="D32" s="124">
        <f t="shared" si="4"/>
        <v>3.2144075660698107E-3</v>
      </c>
      <c r="G32"/>
      <c r="H32"/>
      <c r="J32" s="2" t="s">
        <v>87</v>
      </c>
      <c r="K32" s="127">
        <v>26</v>
      </c>
      <c r="L32" s="130">
        <f t="shared" si="1"/>
        <v>0.30978196115810797</v>
      </c>
      <c r="O32"/>
    </row>
    <row r="33" spans="2:18" ht="12" customHeight="1" x14ac:dyDescent="0.25">
      <c r="B33" s="24" t="s">
        <v>143</v>
      </c>
      <c r="C33" s="125">
        <v>2106.4978079388889</v>
      </c>
      <c r="D33" s="124">
        <f t="shared" si="4"/>
        <v>25.247117870175579</v>
      </c>
      <c r="G33"/>
      <c r="H33"/>
      <c r="J33" s="2" t="s">
        <v>284</v>
      </c>
      <c r="K33" s="127">
        <v>16</v>
      </c>
      <c r="L33" s="130">
        <f t="shared" si="1"/>
        <v>0.19063505302037412</v>
      </c>
      <c r="O33"/>
    </row>
    <row r="34" spans="2:18" ht="12" customHeight="1" x14ac:dyDescent="0.25">
      <c r="B34" s="24" t="s">
        <v>156</v>
      </c>
      <c r="C34" s="125">
        <v>132.8747090769923</v>
      </c>
      <c r="D34" s="124">
        <f t="shared" si="4"/>
        <v>1.5925501699498734</v>
      </c>
      <c r="G34"/>
      <c r="H34"/>
      <c r="J34" s="2" t="s">
        <v>7191</v>
      </c>
      <c r="K34" s="127">
        <v>57</v>
      </c>
      <c r="L34" s="130">
        <f t="shared" si="1"/>
        <v>0.67913737638508276</v>
      </c>
      <c r="O34"/>
    </row>
    <row r="35" spans="2:18" ht="12" customHeight="1" x14ac:dyDescent="0.25">
      <c r="B35" s="24" t="s">
        <v>155</v>
      </c>
      <c r="C35" s="125">
        <v>54</v>
      </c>
      <c r="D35" s="124">
        <f t="shared" si="4"/>
        <v>0.64720901196828251</v>
      </c>
      <c r="G35"/>
      <c r="H35"/>
      <c r="J35" s="2" t="s">
        <v>7253</v>
      </c>
      <c r="K35" s="127">
        <v>114</v>
      </c>
      <c r="L35" s="130">
        <f t="shared" si="1"/>
        <v>1.3582747527701655</v>
      </c>
      <c r="O35"/>
    </row>
    <row r="36" spans="2:18" ht="12" customHeight="1" x14ac:dyDescent="0.25">
      <c r="B36" s="24" t="s">
        <v>157</v>
      </c>
      <c r="C36" s="125">
        <v>87.069022872613516</v>
      </c>
      <c r="D36" s="124">
        <f t="shared" si="4"/>
        <v>1.0435528938227405</v>
      </c>
      <c r="G36"/>
      <c r="H36"/>
      <c r="J36" s="2" t="s">
        <v>102</v>
      </c>
      <c r="K36" s="127">
        <v>26</v>
      </c>
      <c r="L36" s="130">
        <f t="shared" si="1"/>
        <v>0.30978196115810797</v>
      </c>
      <c r="O36"/>
    </row>
    <row r="37" spans="2:18" ht="12" customHeight="1" x14ac:dyDescent="0.25">
      <c r="B37" s="24" t="s">
        <v>150</v>
      </c>
      <c r="C37" s="125">
        <v>624.50659905644477</v>
      </c>
      <c r="D37" s="124">
        <f t="shared" si="4"/>
        <v>7.484931461907296</v>
      </c>
      <c r="G37"/>
      <c r="H37"/>
      <c r="J37" s="2" t="s">
        <v>7188</v>
      </c>
      <c r="K37" s="127">
        <v>40</v>
      </c>
      <c r="L37" s="130">
        <f t="shared" si="1"/>
        <v>0.47658763255093528</v>
      </c>
      <c r="O37"/>
    </row>
    <row r="38" spans="2:18" ht="12" customHeight="1" x14ac:dyDescent="0.25">
      <c r="B38" s="24" t="s">
        <v>7245</v>
      </c>
      <c r="C38" s="125">
        <v>15</v>
      </c>
      <c r="D38" s="124">
        <f t="shared" si="4"/>
        <v>0.17978028110230071</v>
      </c>
      <c r="G38"/>
      <c r="H38"/>
      <c r="J38" s="2" t="s">
        <v>7210</v>
      </c>
      <c r="K38" s="127">
        <v>15</v>
      </c>
      <c r="L38" s="130">
        <f t="shared" si="1"/>
        <v>0.17872036220660076</v>
      </c>
      <c r="O38"/>
    </row>
    <row r="39" spans="2:18" ht="12" customHeight="1" x14ac:dyDescent="0.25">
      <c r="B39" s="24" t="s">
        <v>158</v>
      </c>
      <c r="C39" s="125">
        <v>146.07134684059969</v>
      </c>
      <c r="D39" s="124">
        <f t="shared" si="4"/>
        <v>1.7507165197329781</v>
      </c>
      <c r="G39"/>
      <c r="H39"/>
      <c r="J39" s="2" t="s">
        <v>7223</v>
      </c>
      <c r="K39" s="127">
        <v>13</v>
      </c>
      <c r="L39" s="130">
        <f t="shared" si="1"/>
        <v>0.15489098057905398</v>
      </c>
      <c r="O39"/>
    </row>
    <row r="40" spans="2:18" ht="12" customHeight="1" x14ac:dyDescent="0.25">
      <c r="B40" s="24" t="s">
        <v>152</v>
      </c>
      <c r="C40" s="125">
        <v>237.24584615333157</v>
      </c>
      <c r="D40" s="124">
        <f t="shared" si="4"/>
        <v>2.8434749941199424</v>
      </c>
      <c r="J40" s="2" t="s">
        <v>7255</v>
      </c>
      <c r="K40" s="127">
        <v>13</v>
      </c>
      <c r="L40" s="130">
        <f t="shared" si="1"/>
        <v>0.15489098057905398</v>
      </c>
      <c r="O40"/>
    </row>
    <row r="41" spans="2:18" ht="12" customHeight="1" x14ac:dyDescent="0.25">
      <c r="B41" s="24" t="s">
        <v>166</v>
      </c>
      <c r="C41" s="125">
        <v>23.538510732606145</v>
      </c>
      <c r="D41" s="124">
        <f t="shared" si="4"/>
        <v>0.28211733841583037</v>
      </c>
      <c r="J41" s="2" t="s">
        <v>7196</v>
      </c>
      <c r="K41" s="127">
        <v>37</v>
      </c>
      <c r="L41" s="130">
        <f t="shared" si="1"/>
        <v>0.44084356010961517</v>
      </c>
      <c r="O41"/>
    </row>
    <row r="42" spans="2:18" ht="12" customHeight="1" x14ac:dyDescent="0.25">
      <c r="B42" s="24" t="s">
        <v>116</v>
      </c>
      <c r="C42" s="125">
        <v>30.047320994981924</v>
      </c>
      <c r="D42" s="124">
        <f t="shared" si="4"/>
        <v>0.36012772098992746</v>
      </c>
      <c r="F42" s="1"/>
      <c r="J42" s="2" t="s">
        <v>7228</v>
      </c>
      <c r="K42" s="127">
        <v>10</v>
      </c>
      <c r="L42" s="130">
        <f t="shared" si="1"/>
        <v>0.11914690813773382</v>
      </c>
      <c r="O42"/>
      <c r="R42" s="1"/>
    </row>
    <row r="43" spans="2:18" ht="12" customHeight="1" x14ac:dyDescent="0.25">
      <c r="B43" s="24" t="s">
        <v>165</v>
      </c>
      <c r="C43" s="125">
        <v>81.638005733199151</v>
      </c>
      <c r="D43" s="124">
        <f t="shared" si="4"/>
        <v>0.97846024128971865</v>
      </c>
      <c r="J43" s="2" t="s">
        <v>7178</v>
      </c>
      <c r="K43" s="127">
        <v>170</v>
      </c>
      <c r="L43" s="130">
        <f t="shared" si="1"/>
        <v>2.0254974383414748</v>
      </c>
      <c r="O43"/>
    </row>
    <row r="44" spans="2:18" ht="12" customHeight="1" x14ac:dyDescent="0.25">
      <c r="B44" s="24" t="s">
        <v>74</v>
      </c>
      <c r="C44" s="125">
        <v>27</v>
      </c>
      <c r="D44" s="124">
        <f t="shared" si="4"/>
        <v>0.32360450598414126</v>
      </c>
      <c r="F44" s="1"/>
      <c r="J44" s="2" t="s">
        <v>7214</v>
      </c>
      <c r="K44" s="127">
        <v>14</v>
      </c>
      <c r="L44" s="130">
        <f t="shared" si="1"/>
        <v>0.16680567139282734</v>
      </c>
      <c r="O44"/>
    </row>
    <row r="45" spans="2:18" ht="12" customHeight="1" x14ac:dyDescent="0.25">
      <c r="B45" s="24" t="s">
        <v>160</v>
      </c>
      <c r="C45" s="125">
        <v>50</v>
      </c>
      <c r="D45" s="124">
        <f t="shared" si="4"/>
        <v>0.59926760367433574</v>
      </c>
      <c r="J45" s="2" t="s">
        <v>7182</v>
      </c>
      <c r="K45" s="127">
        <v>79</v>
      </c>
      <c r="L45" s="130">
        <f t="shared" si="1"/>
        <v>0.94126057428809728</v>
      </c>
      <c r="O45"/>
    </row>
    <row r="46" spans="2:18" ht="12" customHeight="1" x14ac:dyDescent="0.25">
      <c r="B46" s="24" t="s">
        <v>159</v>
      </c>
      <c r="C46" s="125">
        <v>164.7485094511041</v>
      </c>
      <c r="D46" s="124">
        <f t="shared" si="4"/>
        <v>1.9745688893536359</v>
      </c>
      <c r="J46" s="2" t="s">
        <v>7185</v>
      </c>
      <c r="K46" s="127">
        <v>63</v>
      </c>
      <c r="L46" s="130">
        <f t="shared" si="1"/>
        <v>0.75062552126772308</v>
      </c>
      <c r="O46"/>
    </row>
    <row r="47" spans="2:18" ht="12" customHeight="1" x14ac:dyDescent="0.25">
      <c r="B47" s="24" t="s">
        <v>4567</v>
      </c>
      <c r="C47" s="125">
        <v>11.842635989206078</v>
      </c>
      <c r="D47" s="124">
        <f t="shared" si="4"/>
        <v>0.14193816180877944</v>
      </c>
      <c r="J47" s="2" t="s">
        <v>7230</v>
      </c>
      <c r="K47" s="127">
        <v>126</v>
      </c>
      <c r="L47" s="130">
        <f t="shared" si="1"/>
        <v>1.5012510425354462</v>
      </c>
      <c r="O47"/>
    </row>
    <row r="48" spans="2:18" ht="12" customHeight="1" x14ac:dyDescent="0.25">
      <c r="B48" s="24" t="s">
        <v>153</v>
      </c>
      <c r="C48" s="125">
        <v>373.41537207108757</v>
      </c>
      <c r="D48" s="124">
        <f t="shared" si="4"/>
        <v>4.4755147039240226</v>
      </c>
      <c r="J48" s="2" t="s">
        <v>7199</v>
      </c>
      <c r="K48" s="127">
        <v>28</v>
      </c>
      <c r="L48" s="130">
        <f t="shared" si="1"/>
        <v>0.33361134278565469</v>
      </c>
      <c r="O48"/>
    </row>
    <row r="49" spans="2:15" ht="12" customHeight="1" x14ac:dyDescent="0.25">
      <c r="B49" s="24" t="s">
        <v>7246</v>
      </c>
      <c r="C49" s="125">
        <v>13</v>
      </c>
      <c r="D49" s="124">
        <f t="shared" si="4"/>
        <v>0.15580957695532729</v>
      </c>
      <c r="J49" s="104" t="s">
        <v>7198</v>
      </c>
      <c r="K49" s="127">
        <v>28</v>
      </c>
      <c r="L49" s="130">
        <f t="shared" si="1"/>
        <v>0.33361134278565469</v>
      </c>
      <c r="O49"/>
    </row>
    <row r="50" spans="2:15" ht="12" customHeight="1" x14ac:dyDescent="0.25">
      <c r="B50" s="24" t="s">
        <v>7247</v>
      </c>
      <c r="C50" s="125">
        <v>0.37080883521372954</v>
      </c>
      <c r="D50" s="124">
        <f t="shared" si="4"/>
        <v>4.4442744419960663E-3</v>
      </c>
      <c r="F50" s="1"/>
      <c r="G50" s="1"/>
      <c r="J50" s="2" t="s">
        <v>104</v>
      </c>
      <c r="K50" s="127">
        <v>45</v>
      </c>
      <c r="L50" s="130">
        <f t="shared" si="1"/>
        <v>0.53616108661980222</v>
      </c>
      <c r="O50"/>
    </row>
    <row r="51" spans="2:15" ht="12" customHeight="1" x14ac:dyDescent="0.25">
      <c r="B51" s="24" t="s">
        <v>164</v>
      </c>
      <c r="C51" s="125">
        <v>12.115437451704302</v>
      </c>
      <c r="D51" s="124">
        <f t="shared" si="4"/>
        <v>0.14520778338298274</v>
      </c>
      <c r="J51" s="2" t="s">
        <v>132</v>
      </c>
      <c r="K51" s="127">
        <v>46</v>
      </c>
      <c r="L51" s="130">
        <f t="shared" si="1"/>
        <v>0.54807577743357561</v>
      </c>
      <c r="O51"/>
    </row>
    <row r="52" spans="2:15" ht="12" customHeight="1" x14ac:dyDescent="0.25">
      <c r="B52" s="24" t="s">
        <v>77</v>
      </c>
      <c r="C52" s="125">
        <v>29.993306559571622</v>
      </c>
      <c r="D52" s="124">
        <f t="shared" si="4"/>
        <v>0.35948033896448439</v>
      </c>
      <c r="J52" s="2" t="s">
        <v>7195</v>
      </c>
      <c r="K52" s="127">
        <v>39</v>
      </c>
      <c r="L52" s="130">
        <f t="shared" si="1"/>
        <v>0.46467294173716195</v>
      </c>
      <c r="O52"/>
    </row>
    <row r="53" spans="2:15" ht="12" customHeight="1" x14ac:dyDescent="0.25">
      <c r="B53" s="24" t="s">
        <v>7248</v>
      </c>
      <c r="C53" s="125">
        <v>42</v>
      </c>
      <c r="D53" s="124">
        <f t="shared" si="4"/>
        <v>0.50338478708644196</v>
      </c>
      <c r="J53" s="2" t="s">
        <v>7173</v>
      </c>
      <c r="K53" s="127">
        <v>335</v>
      </c>
      <c r="L53" s="130">
        <f t="shared" si="1"/>
        <v>3.9914214226140832</v>
      </c>
      <c r="O53"/>
    </row>
    <row r="54" spans="2:15" ht="12" customHeight="1" x14ac:dyDescent="0.25">
      <c r="B54" s="24" t="s">
        <v>162</v>
      </c>
      <c r="C54" s="125">
        <v>100.39982554313022</v>
      </c>
      <c r="D54" s="124">
        <f t="shared" si="4"/>
        <v>1.20332725725106</v>
      </c>
      <c r="J54" s="2" t="s">
        <v>7254</v>
      </c>
      <c r="K54" s="127">
        <v>11</v>
      </c>
      <c r="L54" s="130">
        <f t="shared" si="1"/>
        <v>0.13106159895150721</v>
      </c>
      <c r="O54"/>
    </row>
    <row r="55" spans="2:15" ht="12" customHeight="1" x14ac:dyDescent="0.25">
      <c r="B55" s="24" t="s">
        <v>149</v>
      </c>
      <c r="C55" s="125">
        <v>1103.3675344726075</v>
      </c>
      <c r="D55" s="124">
        <f t="shared" si="4"/>
        <v>13.22424836710919</v>
      </c>
      <c r="J55" s="2" t="s">
        <v>80</v>
      </c>
      <c r="K55" s="127">
        <v>78</v>
      </c>
      <c r="L55" s="130">
        <f t="shared" si="1"/>
        <v>0.9293458834743239</v>
      </c>
      <c r="O55"/>
    </row>
    <row r="56" spans="2:15" ht="12" customHeight="1" x14ac:dyDescent="0.25">
      <c r="B56" s="24" t="s">
        <v>151</v>
      </c>
      <c r="C56" s="125">
        <v>331.0061752299199</v>
      </c>
      <c r="D56" s="124">
        <f t="shared" si="4"/>
        <v>3.9672255486288268</v>
      </c>
      <c r="J56" s="2" t="s">
        <v>66</v>
      </c>
      <c r="K56" s="127">
        <v>253</v>
      </c>
      <c r="L56" s="130">
        <f t="shared" si="1"/>
        <v>3.0144167758846661</v>
      </c>
      <c r="O56"/>
    </row>
    <row r="57" spans="2:15" ht="12" customHeight="1" x14ac:dyDescent="0.25">
      <c r="B57" s="17" t="s">
        <v>3</v>
      </c>
      <c r="C57" s="79">
        <f>SUM(C22:C56)</f>
        <v>8343.5179364663036</v>
      </c>
      <c r="D57" s="79">
        <f>SUM(D22:D56)</f>
        <v>99.999999999999986</v>
      </c>
      <c r="J57" s="104" t="s">
        <v>7189</v>
      </c>
      <c r="K57" s="127">
        <v>44</v>
      </c>
      <c r="L57" s="130">
        <f t="shared" si="1"/>
        <v>0.52424639580602883</v>
      </c>
      <c r="O57"/>
    </row>
    <row r="58" spans="2:15" ht="12" customHeight="1" x14ac:dyDescent="0.25">
      <c r="J58" s="2" t="s">
        <v>7217</v>
      </c>
      <c r="K58" s="127">
        <v>12</v>
      </c>
      <c r="L58" s="130">
        <f t="shared" si="1"/>
        <v>0.1429762897652806</v>
      </c>
      <c r="O58"/>
    </row>
    <row r="59" spans="2:15" ht="12" customHeight="1" x14ac:dyDescent="0.25">
      <c r="B59" s="27" t="s">
        <v>7252</v>
      </c>
      <c r="J59" s="104" t="s">
        <v>7183</v>
      </c>
      <c r="K59" s="127">
        <v>80</v>
      </c>
      <c r="L59" s="130">
        <f t="shared" si="1"/>
        <v>0.95317526510187056</v>
      </c>
      <c r="O59"/>
    </row>
    <row r="60" spans="2:15" ht="12" customHeight="1" x14ac:dyDescent="0.25">
      <c r="J60" s="104" t="s">
        <v>7203</v>
      </c>
      <c r="K60" s="127">
        <v>24</v>
      </c>
      <c r="L60" s="130">
        <f t="shared" si="1"/>
        <v>0.28595257953056119</v>
      </c>
      <c r="O60"/>
    </row>
    <row r="61" spans="2:15" ht="12" customHeight="1" x14ac:dyDescent="0.25">
      <c r="J61" s="2" t="s">
        <v>7180</v>
      </c>
      <c r="K61" s="127">
        <v>101</v>
      </c>
      <c r="L61" s="130">
        <f t="shared" si="1"/>
        <v>1.2033837721911116</v>
      </c>
      <c r="O61"/>
    </row>
    <row r="62" spans="2:15" ht="12" customHeight="1" x14ac:dyDescent="0.25">
      <c r="J62" s="104" t="s">
        <v>7209</v>
      </c>
      <c r="K62" s="127">
        <v>17</v>
      </c>
      <c r="L62" s="130">
        <f t="shared" si="1"/>
        <v>0.20254974383414748</v>
      </c>
      <c r="O62"/>
    </row>
    <row r="63" spans="2:15" ht="12" customHeight="1" x14ac:dyDescent="0.25">
      <c r="J63" s="2" t="s">
        <v>7211</v>
      </c>
      <c r="K63" s="127">
        <v>20</v>
      </c>
      <c r="L63" s="130">
        <f t="shared" si="1"/>
        <v>0.23829381627546764</v>
      </c>
      <c r="O63"/>
    </row>
    <row r="64" spans="2:15" ht="12" customHeight="1" x14ac:dyDescent="0.25">
      <c r="J64" s="104" t="s">
        <v>7221</v>
      </c>
      <c r="K64" s="127">
        <v>13</v>
      </c>
      <c r="L64" s="130">
        <f t="shared" si="1"/>
        <v>0.15489098057905398</v>
      </c>
      <c r="O64"/>
    </row>
    <row r="65" spans="10:15" ht="12" customHeight="1" x14ac:dyDescent="0.25">
      <c r="J65" s="2" t="s">
        <v>7176</v>
      </c>
      <c r="K65" s="127">
        <v>209</v>
      </c>
      <c r="L65" s="130">
        <f t="shared" si="1"/>
        <v>2.490170380078637</v>
      </c>
      <c r="O65"/>
    </row>
    <row r="66" spans="10:15" ht="12" customHeight="1" x14ac:dyDescent="0.25">
      <c r="J66" s="2" t="s">
        <v>78</v>
      </c>
      <c r="K66" s="127">
        <v>74</v>
      </c>
      <c r="L66" s="130">
        <f t="shared" si="1"/>
        <v>0.88168712021923035</v>
      </c>
      <c r="O66"/>
    </row>
    <row r="67" spans="10:15" ht="12" customHeight="1" x14ac:dyDescent="0.25">
      <c r="J67" s="2" t="s">
        <v>68</v>
      </c>
      <c r="K67" s="127">
        <v>101</v>
      </c>
      <c r="L67" s="130">
        <f t="shared" si="1"/>
        <v>1.2033837721911116</v>
      </c>
      <c r="O67"/>
    </row>
    <row r="68" spans="10:15" ht="12" customHeight="1" x14ac:dyDescent="0.25">
      <c r="J68" s="2" t="s">
        <v>7179</v>
      </c>
      <c r="K68" s="127">
        <v>143</v>
      </c>
      <c r="L68" s="130">
        <f t="shared" si="1"/>
        <v>1.7038007863695939</v>
      </c>
      <c r="O68"/>
    </row>
    <row r="69" spans="10:15" ht="12" customHeight="1" x14ac:dyDescent="0.25">
      <c r="J69" s="2" t="s">
        <v>7225</v>
      </c>
      <c r="K69" s="127">
        <v>11</v>
      </c>
      <c r="L69" s="130">
        <f t="shared" si="1"/>
        <v>0.13106159895150721</v>
      </c>
      <c r="O69"/>
    </row>
    <row r="70" spans="10:15" ht="12" customHeight="1" x14ac:dyDescent="0.25">
      <c r="J70" s="2" t="s">
        <v>7256</v>
      </c>
      <c r="K70" s="127">
        <v>13</v>
      </c>
      <c r="L70" s="130">
        <f t="shared" ref="L70:L95" si="5">K70/K$96*100</f>
        <v>0.15489098057905398</v>
      </c>
      <c r="O70"/>
    </row>
    <row r="71" spans="10:15" ht="12" customHeight="1" x14ac:dyDescent="0.25">
      <c r="J71" s="2" t="s">
        <v>7206</v>
      </c>
      <c r="K71" s="127">
        <v>23</v>
      </c>
      <c r="L71" s="130">
        <f t="shared" si="5"/>
        <v>0.2740378887167878</v>
      </c>
      <c r="O71"/>
    </row>
    <row r="72" spans="10:15" ht="12" customHeight="1" x14ac:dyDescent="0.25">
      <c r="J72" s="104" t="s">
        <v>7200</v>
      </c>
      <c r="K72" s="127">
        <v>28</v>
      </c>
      <c r="L72" s="130">
        <f t="shared" si="5"/>
        <v>0.33361134278565469</v>
      </c>
      <c r="O72"/>
    </row>
    <row r="73" spans="10:15" ht="12" customHeight="1" x14ac:dyDescent="0.25">
      <c r="J73" s="2" t="s">
        <v>7177</v>
      </c>
      <c r="K73" s="127">
        <v>151</v>
      </c>
      <c r="L73" s="130">
        <f t="shared" si="5"/>
        <v>1.7991183128797807</v>
      </c>
      <c r="O73"/>
    </row>
    <row r="74" spans="10:15" ht="12" customHeight="1" x14ac:dyDescent="0.25">
      <c r="J74" s="2" t="s">
        <v>93</v>
      </c>
      <c r="K74" s="127">
        <v>17</v>
      </c>
      <c r="L74" s="130">
        <f t="shared" si="5"/>
        <v>0.20254974383414748</v>
      </c>
      <c r="O74"/>
    </row>
    <row r="75" spans="10:15" ht="12" customHeight="1" x14ac:dyDescent="0.25">
      <c r="J75" s="2" t="s">
        <v>57</v>
      </c>
      <c r="K75" s="127">
        <v>308</v>
      </c>
      <c r="L75" s="130">
        <f t="shared" si="5"/>
        <v>3.669724770642202</v>
      </c>
      <c r="O75"/>
    </row>
    <row r="76" spans="10:15" ht="12" customHeight="1" x14ac:dyDescent="0.25">
      <c r="J76" s="2" t="s">
        <v>7224</v>
      </c>
      <c r="K76" s="127">
        <v>13</v>
      </c>
      <c r="L76" s="130">
        <f t="shared" si="5"/>
        <v>0.15489098057905398</v>
      </c>
      <c r="O76"/>
    </row>
    <row r="77" spans="10:15" ht="12" customHeight="1" x14ac:dyDescent="0.25">
      <c r="J77" s="2" t="s">
        <v>7229</v>
      </c>
      <c r="K77" s="127">
        <v>11</v>
      </c>
      <c r="L77" s="130">
        <f t="shared" si="5"/>
        <v>0.13106159895150721</v>
      </c>
      <c r="O77"/>
    </row>
    <row r="78" spans="10:15" ht="12" customHeight="1" x14ac:dyDescent="0.25">
      <c r="J78" s="2" t="s">
        <v>7202</v>
      </c>
      <c r="K78" s="127">
        <v>19</v>
      </c>
      <c r="L78" s="130">
        <f t="shared" si="5"/>
        <v>0.22637912546169428</v>
      </c>
      <c r="O78"/>
    </row>
    <row r="79" spans="10:15" ht="12" customHeight="1" x14ac:dyDescent="0.25">
      <c r="J79" s="2" t="s">
        <v>116</v>
      </c>
      <c r="K79" s="127">
        <v>12</v>
      </c>
      <c r="L79" s="130">
        <f t="shared" si="5"/>
        <v>0.1429762897652806</v>
      </c>
      <c r="O79"/>
    </row>
    <row r="80" spans="10:15" ht="12" customHeight="1" x14ac:dyDescent="0.25">
      <c r="J80" s="2" t="s">
        <v>74</v>
      </c>
      <c r="K80" s="127">
        <v>27</v>
      </c>
      <c r="L80" s="130">
        <f t="shared" si="5"/>
        <v>0.32169665197188135</v>
      </c>
      <c r="O80"/>
    </row>
    <row r="81" spans="10:15" ht="12" customHeight="1" x14ac:dyDescent="0.25">
      <c r="J81" s="2" t="s">
        <v>79</v>
      </c>
      <c r="K81" s="127">
        <v>141</v>
      </c>
      <c r="L81" s="130">
        <f t="shared" si="5"/>
        <v>1.6799714047420471</v>
      </c>
      <c r="O81"/>
    </row>
    <row r="82" spans="10:15" ht="12" customHeight="1" x14ac:dyDescent="0.25">
      <c r="J82" s="2" t="s">
        <v>4593</v>
      </c>
      <c r="K82" s="127">
        <v>58</v>
      </c>
      <c r="L82" s="130">
        <f t="shared" si="5"/>
        <v>0.69105206719885615</v>
      </c>
      <c r="O82"/>
    </row>
    <row r="83" spans="10:15" ht="12" customHeight="1" x14ac:dyDescent="0.25">
      <c r="J83" s="104" t="s">
        <v>4755</v>
      </c>
      <c r="K83" s="127">
        <v>14</v>
      </c>
      <c r="L83" s="130">
        <f t="shared" si="5"/>
        <v>0.16680567139282734</v>
      </c>
      <c r="O83"/>
    </row>
    <row r="84" spans="10:15" ht="12" customHeight="1" x14ac:dyDescent="0.25">
      <c r="J84" s="2" t="s">
        <v>7175</v>
      </c>
      <c r="K84" s="127">
        <v>315</v>
      </c>
      <c r="L84" s="130">
        <f t="shared" si="5"/>
        <v>3.7531276063386154</v>
      </c>
      <c r="O84"/>
    </row>
    <row r="85" spans="10:15" ht="12" customHeight="1" x14ac:dyDescent="0.25">
      <c r="J85" s="2" t="s">
        <v>7190</v>
      </c>
      <c r="K85" s="127">
        <v>50</v>
      </c>
      <c r="L85" s="130">
        <f t="shared" si="5"/>
        <v>0.59573454068866916</v>
      </c>
      <c r="O85"/>
    </row>
    <row r="86" spans="10:15" ht="12" customHeight="1" x14ac:dyDescent="0.25">
      <c r="J86" s="2" t="s">
        <v>7184</v>
      </c>
      <c r="K86" s="127">
        <v>72</v>
      </c>
      <c r="L86" s="130">
        <f t="shared" si="5"/>
        <v>0.85785773859168357</v>
      </c>
      <c r="O86"/>
    </row>
    <row r="87" spans="10:15" ht="12" customHeight="1" x14ac:dyDescent="0.25">
      <c r="J87" s="2" t="s">
        <v>7208</v>
      </c>
      <c r="K87" s="127">
        <v>24</v>
      </c>
      <c r="L87" s="130">
        <f t="shared" si="5"/>
        <v>0.28595257953056119</v>
      </c>
      <c r="O87"/>
    </row>
    <row r="88" spans="10:15" ht="12" customHeight="1" x14ac:dyDescent="0.25">
      <c r="J88" s="2" t="s">
        <v>7192</v>
      </c>
      <c r="K88" s="127">
        <v>42</v>
      </c>
      <c r="L88" s="130">
        <f t="shared" si="5"/>
        <v>0.50041701417848206</v>
      </c>
      <c r="O88"/>
    </row>
    <row r="89" spans="10:15" ht="12" customHeight="1" x14ac:dyDescent="0.25">
      <c r="J89" s="2" t="s">
        <v>7171</v>
      </c>
      <c r="K89" s="127">
        <v>556</v>
      </c>
      <c r="L89" s="130">
        <f t="shared" si="5"/>
        <v>6.6245680924580013</v>
      </c>
      <c r="O89"/>
    </row>
    <row r="90" spans="10:15" ht="12" customHeight="1" x14ac:dyDescent="0.25">
      <c r="J90" s="2" t="s">
        <v>283</v>
      </c>
      <c r="K90" s="127">
        <v>10</v>
      </c>
      <c r="L90" s="130">
        <f t="shared" si="5"/>
        <v>0.11914690813773382</v>
      </c>
      <c r="O90"/>
    </row>
    <row r="91" spans="10:15" ht="12" customHeight="1" x14ac:dyDescent="0.25">
      <c r="J91" s="2" t="s">
        <v>111</v>
      </c>
      <c r="K91" s="127">
        <v>28</v>
      </c>
      <c r="L91" s="130">
        <f t="shared" si="5"/>
        <v>0.33361134278565469</v>
      </c>
      <c r="O91"/>
    </row>
    <row r="92" spans="10:15" ht="12" customHeight="1" x14ac:dyDescent="0.25">
      <c r="J92" s="2" t="s">
        <v>58</v>
      </c>
      <c r="K92" s="127">
        <v>250</v>
      </c>
      <c r="L92" s="130">
        <f t="shared" si="5"/>
        <v>2.9786727034433453</v>
      </c>
      <c r="O92"/>
    </row>
    <row r="93" spans="10:15" ht="12" customHeight="1" x14ac:dyDescent="0.25">
      <c r="J93" s="2" t="s">
        <v>7220</v>
      </c>
      <c r="K93" s="127">
        <v>15</v>
      </c>
      <c r="L93" s="130">
        <f t="shared" si="5"/>
        <v>0.17872036220660076</v>
      </c>
      <c r="O93"/>
    </row>
    <row r="94" spans="10:15" ht="12" customHeight="1" x14ac:dyDescent="0.25">
      <c r="J94" s="2" t="s">
        <v>6855</v>
      </c>
      <c r="K94" s="127">
        <v>30</v>
      </c>
      <c r="L94" s="130">
        <f t="shared" si="5"/>
        <v>0.35744072441320152</v>
      </c>
      <c r="O94"/>
    </row>
    <row r="95" spans="10:15" ht="12" customHeight="1" x14ac:dyDescent="0.25">
      <c r="J95" s="2" t="s">
        <v>281</v>
      </c>
      <c r="K95" s="127">
        <v>88</v>
      </c>
      <c r="L95" s="130">
        <f t="shared" si="5"/>
        <v>1.0484927916120577</v>
      </c>
      <c r="O95"/>
    </row>
    <row r="96" spans="10:15" ht="12" customHeight="1" x14ac:dyDescent="0.25">
      <c r="J96" s="17" t="s">
        <v>3</v>
      </c>
      <c r="K96" s="18">
        <f>SUM(K6:K95)</f>
        <v>8393</v>
      </c>
      <c r="L96" s="18">
        <f>SUM(L6:L95)</f>
        <v>100.00000000000001</v>
      </c>
      <c r="O96"/>
    </row>
    <row r="97" spans="10:15" ht="12" customHeight="1" x14ac:dyDescent="0.25">
      <c r="J97" s="27" t="s">
        <v>7252</v>
      </c>
      <c r="K97"/>
      <c r="O97"/>
    </row>
    <row r="98" spans="10:15" ht="12" customHeight="1" x14ac:dyDescent="0.25">
      <c r="K98"/>
      <c r="O98"/>
    </row>
    <row r="99" spans="10:15" ht="12" customHeight="1" x14ac:dyDescent="0.25">
      <c r="K99"/>
      <c r="O99"/>
    </row>
    <row r="100" spans="10:15" ht="12" customHeight="1" x14ac:dyDescent="0.25">
      <c r="K100"/>
      <c r="O100"/>
    </row>
    <row r="101" spans="10:15" ht="12" customHeight="1" x14ac:dyDescent="0.25">
      <c r="K101"/>
      <c r="O101"/>
    </row>
    <row r="102" spans="10:15" ht="12" customHeight="1" x14ac:dyDescent="0.25">
      <c r="K102"/>
      <c r="O102"/>
    </row>
    <row r="103" spans="10:15" ht="12" customHeight="1" x14ac:dyDescent="0.25">
      <c r="K103"/>
      <c r="O103"/>
    </row>
    <row r="104" spans="10:15" ht="12" customHeight="1" x14ac:dyDescent="0.25">
      <c r="K104"/>
      <c r="O104"/>
    </row>
    <row r="105" spans="10:15" ht="12" customHeight="1" x14ac:dyDescent="0.25">
      <c r="K105"/>
      <c r="O105"/>
    </row>
    <row r="106" spans="10:15" ht="12" customHeight="1" x14ac:dyDescent="0.25">
      <c r="K106"/>
      <c r="O106"/>
    </row>
    <row r="107" spans="10:15" ht="12" customHeight="1" x14ac:dyDescent="0.25">
      <c r="K107"/>
      <c r="O107"/>
    </row>
    <row r="108" spans="10:15" ht="12" customHeight="1" x14ac:dyDescent="0.25">
      <c r="K108"/>
      <c r="O108"/>
    </row>
    <row r="109" spans="10:15" ht="12" customHeight="1" x14ac:dyDescent="0.25">
      <c r="K109"/>
      <c r="O109"/>
    </row>
    <row r="110" spans="10:15" ht="12" customHeight="1" x14ac:dyDescent="0.25">
      <c r="K110"/>
      <c r="O110"/>
    </row>
    <row r="111" spans="10:15" ht="12" customHeight="1" x14ac:dyDescent="0.25">
      <c r="K111"/>
      <c r="O111"/>
    </row>
    <row r="112" spans="10:15" ht="12" customHeight="1" x14ac:dyDescent="0.25">
      <c r="K112"/>
      <c r="O112"/>
    </row>
    <row r="113" spans="11:15" ht="12" customHeight="1" x14ac:dyDescent="0.25">
      <c r="K113"/>
      <c r="O113"/>
    </row>
    <row r="114" spans="11:15" ht="12" customHeight="1" x14ac:dyDescent="0.25">
      <c r="K114"/>
      <c r="O114"/>
    </row>
    <row r="115" spans="11:15" ht="12" customHeight="1" x14ac:dyDescent="0.25">
      <c r="K115"/>
      <c r="O115"/>
    </row>
    <row r="116" spans="11:15" ht="12" customHeight="1" x14ac:dyDescent="0.25">
      <c r="K116"/>
      <c r="O116"/>
    </row>
    <row r="117" spans="11:15" ht="12" customHeight="1" x14ac:dyDescent="0.25">
      <c r="K117"/>
      <c r="O117"/>
    </row>
    <row r="118" spans="11:15" ht="12" customHeight="1" x14ac:dyDescent="0.25">
      <c r="K118"/>
      <c r="O118"/>
    </row>
    <row r="119" spans="11:15" ht="12" customHeight="1" x14ac:dyDescent="0.25">
      <c r="K119"/>
      <c r="O119"/>
    </row>
    <row r="120" spans="11:15" ht="12" customHeight="1" x14ac:dyDescent="0.25">
      <c r="K120"/>
      <c r="O120"/>
    </row>
    <row r="121" spans="11:15" ht="12" customHeight="1" x14ac:dyDescent="0.25">
      <c r="K121"/>
      <c r="O121"/>
    </row>
    <row r="122" spans="11:15" ht="12" customHeight="1" x14ac:dyDescent="0.25">
      <c r="K122"/>
      <c r="O122"/>
    </row>
    <row r="123" spans="11:15" ht="12" customHeight="1" x14ac:dyDescent="0.25">
      <c r="K123"/>
      <c r="O123"/>
    </row>
    <row r="124" spans="11:15" ht="12" customHeight="1" x14ac:dyDescent="0.25">
      <c r="K124"/>
      <c r="O124"/>
    </row>
    <row r="125" spans="11:15" ht="12" customHeight="1" x14ac:dyDescent="0.25">
      <c r="K125"/>
      <c r="O125"/>
    </row>
    <row r="126" spans="11:15" ht="12" customHeight="1" x14ac:dyDescent="0.25">
      <c r="K126"/>
      <c r="O126"/>
    </row>
    <row r="127" spans="11:15" ht="12" customHeight="1" x14ac:dyDescent="0.25">
      <c r="K127"/>
      <c r="O127"/>
    </row>
    <row r="128" spans="11:15" ht="12" customHeight="1" x14ac:dyDescent="0.25">
      <c r="K128"/>
      <c r="O128"/>
    </row>
    <row r="129" spans="11:15" ht="27.75" customHeight="1" x14ac:dyDescent="0.25">
      <c r="K129"/>
      <c r="O129"/>
    </row>
    <row r="130" spans="11:15" ht="12" customHeight="1" x14ac:dyDescent="0.25">
      <c r="K130"/>
      <c r="O130"/>
    </row>
    <row r="131" spans="11:15" ht="12" customHeight="1" x14ac:dyDescent="0.25">
      <c r="K131"/>
      <c r="O131"/>
    </row>
    <row r="132" spans="11:15" x14ac:dyDescent="0.25">
      <c r="O132"/>
    </row>
  </sheetData>
  <sortState ref="J6:K95">
    <sortCondition ref="J6:J95"/>
  </sortState>
  <mergeCells count="3">
    <mergeCell ref="B1:L1"/>
    <mergeCell ref="B2:L2"/>
    <mergeCell ref="F26:H27"/>
  </mergeCells>
  <pageMargins left="0.39370078740157483" right="0.39370078740157483" top="0.39370078740157483" bottom="0.39370078740157483" header="0.31496062992125984" footer="0.31496062992125984"/>
  <pageSetup paperSize="9" scale="64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K29"/>
  <sheetViews>
    <sheetView showGridLines="0" showRowColHeaders="0" workbookViewId="0">
      <selection activeCell="M6" sqref="M6"/>
    </sheetView>
  </sheetViews>
  <sheetFormatPr defaultRowHeight="15" x14ac:dyDescent="0.25"/>
  <cols>
    <col min="1" max="1" width="7.140625" customWidth="1"/>
    <col min="2" max="2" width="13.42578125" customWidth="1"/>
    <col min="3" max="4" width="14.5703125" customWidth="1"/>
  </cols>
  <sheetData>
    <row r="1" spans="2:11" ht="18.75" x14ac:dyDescent="0.3">
      <c r="B1" s="170" t="s">
        <v>7237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2:11" ht="18.75" x14ac:dyDescent="0.3">
      <c r="B4" s="172" t="s">
        <v>170</v>
      </c>
      <c r="C4" s="172"/>
      <c r="D4" s="172"/>
      <c r="E4" s="97"/>
      <c r="F4" s="97"/>
      <c r="G4" s="97"/>
      <c r="H4" s="97"/>
      <c r="I4" s="97"/>
      <c r="J4" s="97"/>
      <c r="K4" s="97"/>
    </row>
    <row r="6" spans="2:11" x14ac:dyDescent="0.25">
      <c r="B6" s="85" t="s">
        <v>13</v>
      </c>
      <c r="C6" s="93" t="s">
        <v>145</v>
      </c>
      <c r="D6" s="93" t="s">
        <v>144</v>
      </c>
    </row>
    <row r="7" spans="2:11" x14ac:dyDescent="0.25">
      <c r="B7" s="5" t="s">
        <v>7147</v>
      </c>
      <c r="C7" s="126">
        <v>648</v>
      </c>
      <c r="D7" s="129">
        <v>7.3561130661823144</v>
      </c>
    </row>
    <row r="8" spans="2:11" x14ac:dyDescent="0.25">
      <c r="B8" s="3" t="s">
        <v>7148</v>
      </c>
      <c r="C8" s="127">
        <v>722</v>
      </c>
      <c r="D8" s="130">
        <v>8.196163015098195</v>
      </c>
    </row>
    <row r="9" spans="2:11" x14ac:dyDescent="0.25">
      <c r="B9" s="3" t="s">
        <v>7149</v>
      </c>
      <c r="C9" s="127">
        <v>282</v>
      </c>
      <c r="D9" s="130">
        <v>3.2012714269497105</v>
      </c>
    </row>
    <row r="10" spans="2:11" x14ac:dyDescent="0.25">
      <c r="B10" s="2" t="s">
        <v>7150</v>
      </c>
      <c r="C10" s="127">
        <v>100</v>
      </c>
      <c r="D10" s="130">
        <v>1.13520263367011</v>
      </c>
    </row>
    <row r="11" spans="2:11" x14ac:dyDescent="0.25">
      <c r="B11" s="2" t="s">
        <v>7151</v>
      </c>
      <c r="C11" s="127">
        <v>1441</v>
      </c>
      <c r="D11" s="127">
        <v>16.358269951186287</v>
      </c>
    </row>
    <row r="12" spans="2:11" x14ac:dyDescent="0.25">
      <c r="B12" s="2" t="s">
        <v>7152</v>
      </c>
      <c r="C12" s="127">
        <v>3379</v>
      </c>
      <c r="D12" s="127">
        <v>38.358496991713018</v>
      </c>
    </row>
    <row r="13" spans="2:11" x14ac:dyDescent="0.25">
      <c r="B13" s="2" t="s">
        <v>7153</v>
      </c>
      <c r="C13" s="127">
        <v>1595</v>
      </c>
      <c r="D13" s="127">
        <v>18.106482007038256</v>
      </c>
    </row>
    <row r="14" spans="2:11" x14ac:dyDescent="0.25">
      <c r="B14" s="13" t="s">
        <v>8</v>
      </c>
      <c r="C14" s="127">
        <v>642</v>
      </c>
      <c r="D14" s="130">
        <v>7.2880009081621067</v>
      </c>
    </row>
    <row r="15" spans="2:11" x14ac:dyDescent="0.25">
      <c r="B15" s="17" t="s">
        <v>3</v>
      </c>
      <c r="C15" s="18">
        <f>SUM(C7:C14)</f>
        <v>8809</v>
      </c>
      <c r="D15" s="18">
        <f>SUM(D7:D14)</f>
        <v>99.999999999999986</v>
      </c>
    </row>
    <row r="17" spans="2:4" x14ac:dyDescent="0.25">
      <c r="C17" s="67">
        <f>SUM(D7:D11)</f>
        <v>36.247020093086618</v>
      </c>
      <c r="D17" s="67"/>
    </row>
    <row r="18" spans="2:4" x14ac:dyDescent="0.25">
      <c r="D18" s="1"/>
    </row>
    <row r="26" spans="2:4" x14ac:dyDescent="0.25">
      <c r="B26" s="85" t="s">
        <v>13</v>
      </c>
      <c r="C26" s="93" t="s">
        <v>145</v>
      </c>
      <c r="D26" s="93" t="s">
        <v>144</v>
      </c>
    </row>
    <row r="27" spans="2:4" x14ac:dyDescent="0.25">
      <c r="B27" s="5" t="s">
        <v>7145</v>
      </c>
      <c r="C27" s="126">
        <v>2215</v>
      </c>
      <c r="D27" s="126">
        <v>25.144738335792937</v>
      </c>
    </row>
    <row r="28" spans="2:4" x14ac:dyDescent="0.25">
      <c r="B28" s="13" t="s">
        <v>7146</v>
      </c>
      <c r="C28" s="127">
        <v>6594</v>
      </c>
      <c r="D28" s="126">
        <v>74.855261664207063</v>
      </c>
    </row>
    <row r="29" spans="2:4" x14ac:dyDescent="0.25">
      <c r="B29" s="17" t="s">
        <v>3</v>
      </c>
      <c r="C29" s="18">
        <f>SUM(C27:C28)</f>
        <v>8809</v>
      </c>
      <c r="D29" s="18">
        <f>SUM(D27:D28)</f>
        <v>100</v>
      </c>
    </row>
  </sheetData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O39"/>
  <sheetViews>
    <sheetView showGridLines="0" showRowColHeaders="0" zoomScale="110" zoomScaleNormal="110" workbookViewId="0">
      <selection activeCell="M6" sqref="M6"/>
    </sheetView>
  </sheetViews>
  <sheetFormatPr defaultRowHeight="15" x14ac:dyDescent="0.25"/>
  <cols>
    <col min="1" max="1" width="5.140625" customWidth="1"/>
    <col min="2" max="2" width="15" customWidth="1"/>
    <col min="3" max="4" width="12" customWidth="1"/>
  </cols>
  <sheetData>
    <row r="1" spans="2:15" ht="18.75" x14ac:dyDescent="0.3">
      <c r="B1" s="170" t="s">
        <v>7237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5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O2" s="67"/>
    </row>
    <row r="3" spans="2:15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2:15" ht="18.75" x14ac:dyDescent="0.3">
      <c r="B4" s="172" t="s">
        <v>171</v>
      </c>
      <c r="C4" s="172"/>
      <c r="D4" s="172"/>
      <c r="E4" s="97"/>
      <c r="F4" s="97"/>
      <c r="G4" s="97"/>
      <c r="H4" s="97"/>
      <c r="I4" s="97"/>
      <c r="J4" s="97"/>
      <c r="K4" s="97"/>
    </row>
    <row r="6" spans="2:15" x14ac:dyDescent="0.25">
      <c r="B6" s="85" t="s">
        <v>15</v>
      </c>
      <c r="C6" s="86" t="s">
        <v>145</v>
      </c>
      <c r="D6" s="86" t="s">
        <v>144</v>
      </c>
    </row>
    <row r="7" spans="2:15" x14ac:dyDescent="0.25">
      <c r="B7" s="63" t="s">
        <v>27</v>
      </c>
      <c r="C7" s="126">
        <v>3094</v>
      </c>
      <c r="D7" s="129">
        <f>C7/C$25*100</f>
        <v>35.123169485753209</v>
      </c>
    </row>
    <row r="8" spans="2:15" x14ac:dyDescent="0.25">
      <c r="B8" s="24" t="s">
        <v>40</v>
      </c>
      <c r="C8" s="127">
        <v>1968</v>
      </c>
      <c r="D8" s="129">
        <f t="shared" ref="D8:D24" si="0">C8/C$25*100</f>
        <v>22.340787830627768</v>
      </c>
    </row>
    <row r="9" spans="2:15" x14ac:dyDescent="0.25">
      <c r="B9" s="24" t="s">
        <v>7239</v>
      </c>
      <c r="C9" s="127">
        <v>1069</v>
      </c>
      <c r="D9" s="129">
        <f t="shared" si="0"/>
        <v>12.135316153933477</v>
      </c>
    </row>
    <row r="10" spans="2:15" x14ac:dyDescent="0.25">
      <c r="B10" s="24" t="s">
        <v>16</v>
      </c>
      <c r="C10" s="127">
        <v>834</v>
      </c>
      <c r="D10" s="129">
        <f t="shared" si="0"/>
        <v>9.4675899648087185</v>
      </c>
    </row>
    <row r="11" spans="2:15" x14ac:dyDescent="0.25">
      <c r="B11" s="24" t="s">
        <v>36</v>
      </c>
      <c r="C11" s="127">
        <v>822</v>
      </c>
      <c r="D11" s="129">
        <f t="shared" si="0"/>
        <v>9.3313656487683048</v>
      </c>
    </row>
    <row r="12" spans="2:15" x14ac:dyDescent="0.25">
      <c r="B12" s="24" t="s">
        <v>28</v>
      </c>
      <c r="C12" s="127">
        <v>221</v>
      </c>
      <c r="D12" s="129">
        <f t="shared" si="0"/>
        <v>2.5087978204109436</v>
      </c>
    </row>
    <row r="13" spans="2:15" x14ac:dyDescent="0.25">
      <c r="B13" s="24" t="s">
        <v>46</v>
      </c>
      <c r="C13" s="127">
        <v>165</v>
      </c>
      <c r="D13" s="129">
        <f t="shared" si="0"/>
        <v>1.8730843455556818</v>
      </c>
    </row>
    <row r="14" spans="2:15" x14ac:dyDescent="0.25">
      <c r="B14" s="24" t="s">
        <v>7134</v>
      </c>
      <c r="C14" s="127">
        <v>134</v>
      </c>
      <c r="D14" s="129">
        <f t="shared" si="0"/>
        <v>1.5211715291179475</v>
      </c>
    </row>
    <row r="15" spans="2:15" x14ac:dyDescent="0.25">
      <c r="B15" s="24" t="s">
        <v>39</v>
      </c>
      <c r="C15" s="127">
        <v>121</v>
      </c>
      <c r="D15" s="129">
        <f t="shared" si="0"/>
        <v>1.3735951867408331</v>
      </c>
    </row>
    <row r="16" spans="2:15" x14ac:dyDescent="0.25">
      <c r="B16" s="24" t="s">
        <v>30</v>
      </c>
      <c r="C16" s="127">
        <v>119</v>
      </c>
      <c r="D16" s="129">
        <f t="shared" si="0"/>
        <v>1.350891134067431</v>
      </c>
    </row>
    <row r="17" spans="2:4" x14ac:dyDescent="0.25">
      <c r="B17" s="24" t="s">
        <v>19</v>
      </c>
      <c r="C17" s="127">
        <v>83</v>
      </c>
      <c r="D17" s="129">
        <f t="shared" si="0"/>
        <v>0.94221818594619144</v>
      </c>
    </row>
    <row r="18" spans="2:4" x14ac:dyDescent="0.25">
      <c r="B18" s="24" t="s">
        <v>42</v>
      </c>
      <c r="C18" s="127">
        <v>67</v>
      </c>
      <c r="D18" s="129">
        <f t="shared" si="0"/>
        <v>0.76058576455897375</v>
      </c>
    </row>
    <row r="19" spans="2:4" x14ac:dyDescent="0.25">
      <c r="B19" s="24" t="s">
        <v>25</v>
      </c>
      <c r="C19" s="127">
        <v>27</v>
      </c>
      <c r="D19" s="129">
        <f t="shared" si="0"/>
        <v>0.30650471109092975</v>
      </c>
    </row>
    <row r="20" spans="2:4" x14ac:dyDescent="0.25">
      <c r="B20" s="24" t="s">
        <v>37</v>
      </c>
      <c r="C20" s="127">
        <v>24</v>
      </c>
      <c r="D20" s="129">
        <f t="shared" si="0"/>
        <v>0.27244863208082643</v>
      </c>
    </row>
    <row r="21" spans="2:4" x14ac:dyDescent="0.25">
      <c r="B21" s="24" t="s">
        <v>43</v>
      </c>
      <c r="C21" s="127">
        <v>19</v>
      </c>
      <c r="D21" s="129">
        <f t="shared" si="0"/>
        <v>0.21568850039732093</v>
      </c>
    </row>
    <row r="22" spans="2:4" x14ac:dyDescent="0.25">
      <c r="B22" s="24" t="s">
        <v>26</v>
      </c>
      <c r="C22" s="127">
        <v>17</v>
      </c>
      <c r="D22" s="129">
        <f t="shared" si="0"/>
        <v>0.19298444772391871</v>
      </c>
    </row>
    <row r="23" spans="2:4" x14ac:dyDescent="0.25">
      <c r="B23" s="24" t="s">
        <v>23</v>
      </c>
      <c r="C23" s="127">
        <v>14</v>
      </c>
      <c r="D23" s="129">
        <f t="shared" si="0"/>
        <v>0.15892836871381544</v>
      </c>
    </row>
    <row r="24" spans="2:4" x14ac:dyDescent="0.25">
      <c r="B24" s="24" t="s">
        <v>24</v>
      </c>
      <c r="C24" s="127">
        <v>11</v>
      </c>
      <c r="D24" s="129">
        <f t="shared" si="0"/>
        <v>0.12487228970371211</v>
      </c>
    </row>
    <row r="25" spans="2:4" x14ac:dyDescent="0.25">
      <c r="B25" s="17" t="s">
        <v>3</v>
      </c>
      <c r="C25" s="18">
        <f>SUM(C7:C24)</f>
        <v>8809</v>
      </c>
      <c r="D25" s="18">
        <f>SUM(D7:D24)</f>
        <v>100</v>
      </c>
    </row>
    <row r="27" spans="2:4" x14ac:dyDescent="0.25">
      <c r="B27" s="177" t="s">
        <v>7240</v>
      </c>
      <c r="C27" s="177"/>
      <c r="D27" s="177"/>
    </row>
    <row r="28" spans="2:4" x14ac:dyDescent="0.25">
      <c r="B28" s="177"/>
      <c r="C28" s="177"/>
      <c r="D28" s="177"/>
    </row>
    <row r="31" spans="2:4" x14ac:dyDescent="0.25">
      <c r="C31" s="67">
        <f>SUM(D7:D8,D10:D11)</f>
        <v>76.262912929957992</v>
      </c>
    </row>
    <row r="39" spans="4:4" x14ac:dyDescent="0.25">
      <c r="D39" s="67"/>
    </row>
  </sheetData>
  <sortState ref="B7:C24">
    <sortCondition descending="1" ref="C7:C24"/>
  </sortState>
  <mergeCells count="4">
    <mergeCell ref="B1:K1"/>
    <mergeCell ref="B2:K2"/>
    <mergeCell ref="B4:D4"/>
    <mergeCell ref="B27:D28"/>
  </mergeCells>
  <pageMargins left="0.39370078740157483" right="0.39370078740157483" top="0.39370078740157483" bottom="0.39370078740157483" header="0.39370078740157483" footer="0.31496062992125984"/>
  <pageSetup paperSize="9" scale="84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S97"/>
  <sheetViews>
    <sheetView showGridLines="0" showRowColHeaders="0" workbookViewId="0">
      <pane xSplit="15" ySplit="6" topLeftCell="P7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RowHeight="15" x14ac:dyDescent="0.25"/>
  <cols>
    <col min="1" max="1" width="2.5703125" customWidth="1"/>
    <col min="2" max="2" width="43.7109375" customWidth="1"/>
    <col min="3" max="4" width="10.42578125" customWidth="1"/>
  </cols>
  <sheetData>
    <row r="1" spans="1:16" ht="18.75" x14ac:dyDescent="0.3">
      <c r="B1" s="170" t="s">
        <v>7237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68"/>
    </row>
    <row r="2" spans="1:16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6" ht="6" customHeight="1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6" ht="15.75" customHeight="1" x14ac:dyDescent="0.3">
      <c r="A4" s="97"/>
      <c r="B4" s="172" t="s">
        <v>7235</v>
      </c>
      <c r="C4" s="172"/>
      <c r="D4" s="172"/>
      <c r="E4" s="97"/>
      <c r="F4" s="97"/>
      <c r="G4" s="97"/>
      <c r="H4" s="97"/>
      <c r="I4" s="97"/>
      <c r="J4" s="97"/>
    </row>
    <row r="5" spans="1:16" ht="9" customHeight="1" x14ac:dyDescent="0.25"/>
    <row r="6" spans="1:16" x14ac:dyDescent="0.25">
      <c r="B6" s="73" t="s">
        <v>142</v>
      </c>
      <c r="C6" s="94" t="s">
        <v>145</v>
      </c>
      <c r="D6" s="94" t="s">
        <v>144</v>
      </c>
    </row>
    <row r="7" spans="1:16" x14ac:dyDescent="0.25">
      <c r="B7" s="138" t="s">
        <v>7259</v>
      </c>
      <c r="C7" s="123">
        <v>1203</v>
      </c>
      <c r="D7" s="124">
        <v>14.333373048969381</v>
      </c>
    </row>
    <row r="8" spans="1:16" x14ac:dyDescent="0.25">
      <c r="B8" s="2" t="s">
        <v>7260</v>
      </c>
      <c r="C8" s="125">
        <v>852</v>
      </c>
      <c r="D8" s="128">
        <v>10.151316573334922</v>
      </c>
    </row>
    <row r="9" spans="1:16" x14ac:dyDescent="0.25">
      <c r="B9" s="2" t="s">
        <v>7171</v>
      </c>
      <c r="C9" s="125">
        <v>556</v>
      </c>
      <c r="D9" s="128">
        <v>6.6245680924580013</v>
      </c>
    </row>
    <row r="10" spans="1:16" x14ac:dyDescent="0.25">
      <c r="B10" s="2" t="s">
        <v>7172</v>
      </c>
      <c r="C10" s="125">
        <v>465</v>
      </c>
      <c r="D10" s="128">
        <v>5.5403312284046224</v>
      </c>
    </row>
    <row r="11" spans="1:16" x14ac:dyDescent="0.25">
      <c r="B11" s="2" t="s">
        <v>7174</v>
      </c>
      <c r="C11" s="125">
        <v>345</v>
      </c>
      <c r="D11" s="128">
        <v>4.1105683307518168</v>
      </c>
    </row>
    <row r="12" spans="1:16" x14ac:dyDescent="0.25">
      <c r="B12" s="2" t="s">
        <v>7173</v>
      </c>
      <c r="C12" s="125">
        <v>335</v>
      </c>
      <c r="D12" s="128">
        <v>3.9914214226140832</v>
      </c>
    </row>
    <row r="13" spans="1:16" x14ac:dyDescent="0.25">
      <c r="B13" s="2" t="s">
        <v>7175</v>
      </c>
      <c r="C13" s="125">
        <v>315</v>
      </c>
      <c r="D13" s="128">
        <v>3.7531276063386154</v>
      </c>
    </row>
    <row r="14" spans="1:16" x14ac:dyDescent="0.25">
      <c r="B14" s="2" t="s">
        <v>57</v>
      </c>
      <c r="C14" s="125">
        <v>308</v>
      </c>
      <c r="D14" s="128">
        <v>3.669724770642202</v>
      </c>
    </row>
    <row r="15" spans="1:16" x14ac:dyDescent="0.25">
      <c r="B15" s="2" t="s">
        <v>66</v>
      </c>
      <c r="C15" s="125">
        <v>253</v>
      </c>
      <c r="D15" s="128">
        <v>3.0144167758846661</v>
      </c>
    </row>
    <row r="16" spans="1:16" x14ac:dyDescent="0.25">
      <c r="B16" s="2" t="s">
        <v>58</v>
      </c>
      <c r="C16" s="125">
        <v>250</v>
      </c>
      <c r="D16" s="128">
        <v>2.9786727034433453</v>
      </c>
    </row>
    <row r="17" spans="2:19" x14ac:dyDescent="0.25">
      <c r="B17" s="2" t="s">
        <v>7176</v>
      </c>
      <c r="C17" s="125">
        <v>209</v>
      </c>
      <c r="D17" s="128">
        <v>2.490170380078637</v>
      </c>
    </row>
    <row r="18" spans="2:19" x14ac:dyDescent="0.25">
      <c r="B18" s="2" t="s">
        <v>7178</v>
      </c>
      <c r="C18" s="125">
        <v>170</v>
      </c>
      <c r="D18" s="128">
        <v>2.0254974383414748</v>
      </c>
    </row>
    <row r="19" spans="2:19" x14ac:dyDescent="0.25">
      <c r="B19" s="2" t="s">
        <v>7177</v>
      </c>
      <c r="C19" s="125">
        <v>151</v>
      </c>
      <c r="D19" s="128">
        <v>1.7991183128797807</v>
      </c>
    </row>
    <row r="20" spans="2:19" x14ac:dyDescent="0.25">
      <c r="B20" s="104" t="s">
        <v>7179</v>
      </c>
      <c r="C20" s="125">
        <v>143</v>
      </c>
      <c r="D20" s="128">
        <v>1.7038007863695939</v>
      </c>
    </row>
    <row r="21" spans="2:19" x14ac:dyDescent="0.25">
      <c r="B21" s="2" t="s">
        <v>79</v>
      </c>
      <c r="C21" s="125">
        <v>141</v>
      </c>
      <c r="D21" s="128">
        <v>1.6799714047420471</v>
      </c>
    </row>
    <row r="22" spans="2:19" x14ac:dyDescent="0.25">
      <c r="B22" s="2" t="s">
        <v>7230</v>
      </c>
      <c r="C22" s="125">
        <v>126</v>
      </c>
      <c r="D22" s="128">
        <v>1.5012510425354462</v>
      </c>
    </row>
    <row r="23" spans="2:19" x14ac:dyDescent="0.25">
      <c r="B23" s="104" t="s">
        <v>7261</v>
      </c>
      <c r="C23" s="125">
        <v>114</v>
      </c>
      <c r="D23" s="128">
        <v>1.3582747527701655</v>
      </c>
    </row>
    <row r="24" spans="2:19" x14ac:dyDescent="0.25">
      <c r="B24" s="2" t="s">
        <v>7262</v>
      </c>
      <c r="C24" s="125">
        <v>101</v>
      </c>
      <c r="D24" s="128">
        <v>1.2033837721911116</v>
      </c>
    </row>
    <row r="25" spans="2:19" x14ac:dyDescent="0.25">
      <c r="B25" s="2" t="s">
        <v>68</v>
      </c>
      <c r="C25" s="125">
        <v>101</v>
      </c>
      <c r="D25" s="128">
        <v>1.2033837721911116</v>
      </c>
    </row>
    <row r="26" spans="2:19" x14ac:dyDescent="0.25">
      <c r="B26" s="2" t="s">
        <v>281</v>
      </c>
      <c r="C26" s="125">
        <v>88</v>
      </c>
      <c r="D26" s="128">
        <v>1.0484927916120577</v>
      </c>
      <c r="S26" s="1"/>
    </row>
    <row r="27" spans="2:19" x14ac:dyDescent="0.25">
      <c r="B27" s="2" t="s">
        <v>88</v>
      </c>
      <c r="C27" s="125">
        <v>84</v>
      </c>
      <c r="D27" s="128">
        <v>1.0008340283569641</v>
      </c>
    </row>
    <row r="28" spans="2:19" x14ac:dyDescent="0.25">
      <c r="B28" s="2" t="s">
        <v>7183</v>
      </c>
      <c r="C28" s="125">
        <v>80</v>
      </c>
      <c r="D28" s="128">
        <v>0.95317526510187056</v>
      </c>
    </row>
    <row r="29" spans="2:19" x14ac:dyDescent="0.25">
      <c r="B29" s="2" t="s">
        <v>7182</v>
      </c>
      <c r="C29" s="125">
        <v>79</v>
      </c>
      <c r="D29" s="128">
        <v>0.94126057428809728</v>
      </c>
    </row>
    <row r="30" spans="2:19" x14ac:dyDescent="0.25">
      <c r="B30" s="2" t="s">
        <v>80</v>
      </c>
      <c r="C30" s="125">
        <v>78</v>
      </c>
      <c r="D30" s="128">
        <v>0.9293458834743239</v>
      </c>
    </row>
    <row r="31" spans="2:19" x14ac:dyDescent="0.25">
      <c r="B31" s="104" t="s">
        <v>78</v>
      </c>
      <c r="C31" s="125">
        <v>74</v>
      </c>
      <c r="D31" s="128">
        <v>0.88168712021923035</v>
      </c>
    </row>
    <row r="32" spans="2:19" x14ac:dyDescent="0.25">
      <c r="B32" s="2" t="s">
        <v>7184</v>
      </c>
      <c r="C32" s="125">
        <v>72</v>
      </c>
      <c r="D32" s="128">
        <v>0.85785773859168357</v>
      </c>
    </row>
    <row r="33" spans="2:4" x14ac:dyDescent="0.25">
      <c r="B33" s="2" t="s">
        <v>7185</v>
      </c>
      <c r="C33" s="125">
        <v>63</v>
      </c>
      <c r="D33" s="128">
        <v>0.75062552126772308</v>
      </c>
    </row>
    <row r="34" spans="2:4" x14ac:dyDescent="0.25">
      <c r="B34" s="2" t="s">
        <v>7186</v>
      </c>
      <c r="C34" s="125">
        <v>62</v>
      </c>
      <c r="D34" s="128">
        <v>0.7387108304539497</v>
      </c>
    </row>
    <row r="35" spans="2:4" x14ac:dyDescent="0.25">
      <c r="B35" s="2" t="s">
        <v>7187</v>
      </c>
      <c r="C35" s="125">
        <v>61</v>
      </c>
      <c r="D35" s="128">
        <v>0.72679613964017642</v>
      </c>
    </row>
    <row r="36" spans="2:4" x14ac:dyDescent="0.25">
      <c r="B36" s="2" t="s">
        <v>4593</v>
      </c>
      <c r="C36" s="125">
        <v>58</v>
      </c>
      <c r="D36" s="128">
        <v>0.69105206719885615</v>
      </c>
    </row>
    <row r="37" spans="2:4" x14ac:dyDescent="0.25">
      <c r="B37" s="2" t="s">
        <v>7191</v>
      </c>
      <c r="C37" s="125">
        <v>57</v>
      </c>
      <c r="D37" s="128">
        <v>0.67913737638508276</v>
      </c>
    </row>
    <row r="38" spans="2:4" x14ac:dyDescent="0.25">
      <c r="B38" s="2" t="s">
        <v>7181</v>
      </c>
      <c r="C38" s="125">
        <v>54</v>
      </c>
      <c r="D38" s="128">
        <v>0.64339330394376271</v>
      </c>
    </row>
    <row r="39" spans="2:4" x14ac:dyDescent="0.25">
      <c r="B39" s="2" t="s">
        <v>92</v>
      </c>
      <c r="C39" s="125">
        <v>50</v>
      </c>
      <c r="D39" s="128">
        <v>0.59573454068866916</v>
      </c>
    </row>
    <row r="40" spans="2:4" x14ac:dyDescent="0.25">
      <c r="B40" s="2" t="s">
        <v>7190</v>
      </c>
      <c r="C40" s="125">
        <v>50</v>
      </c>
      <c r="D40" s="128">
        <v>0.59573454068866916</v>
      </c>
    </row>
    <row r="41" spans="2:4" x14ac:dyDescent="0.25">
      <c r="B41" s="2" t="s">
        <v>132</v>
      </c>
      <c r="C41" s="125">
        <v>46</v>
      </c>
      <c r="D41" s="128">
        <v>0.54807577743357561</v>
      </c>
    </row>
    <row r="42" spans="2:4" x14ac:dyDescent="0.25">
      <c r="B42" s="2" t="s">
        <v>104</v>
      </c>
      <c r="C42" s="125">
        <v>45</v>
      </c>
      <c r="D42" s="128">
        <v>0.53616108661980222</v>
      </c>
    </row>
    <row r="43" spans="2:4" x14ac:dyDescent="0.25">
      <c r="B43" s="2" t="s">
        <v>7189</v>
      </c>
      <c r="C43" s="125">
        <v>44</v>
      </c>
      <c r="D43" s="128">
        <v>0.52424639580602883</v>
      </c>
    </row>
    <row r="44" spans="2:4" x14ac:dyDescent="0.25">
      <c r="B44" s="2" t="s">
        <v>7263</v>
      </c>
      <c r="C44" s="125">
        <v>42</v>
      </c>
      <c r="D44" s="128">
        <v>0.50041701417848206</v>
      </c>
    </row>
    <row r="45" spans="2:4" x14ac:dyDescent="0.25">
      <c r="B45" s="2" t="s">
        <v>7192</v>
      </c>
      <c r="C45" s="125">
        <v>42</v>
      </c>
      <c r="D45" s="128">
        <v>0.50041701417848206</v>
      </c>
    </row>
    <row r="46" spans="2:4" x14ac:dyDescent="0.25">
      <c r="B46" s="2" t="s">
        <v>7264</v>
      </c>
      <c r="C46" s="125">
        <v>40</v>
      </c>
      <c r="D46" s="128">
        <v>0.47658763255093528</v>
      </c>
    </row>
    <row r="47" spans="2:4" x14ac:dyDescent="0.25">
      <c r="B47" s="2" t="s">
        <v>7195</v>
      </c>
      <c r="C47" s="125">
        <v>39</v>
      </c>
      <c r="D47" s="128">
        <v>0.46467294173716195</v>
      </c>
    </row>
    <row r="48" spans="2:4" x14ac:dyDescent="0.25">
      <c r="B48" s="2" t="s">
        <v>7196</v>
      </c>
      <c r="C48" s="125">
        <v>37</v>
      </c>
      <c r="D48" s="128">
        <v>0.44084356010961517</v>
      </c>
    </row>
    <row r="49" spans="2:4" x14ac:dyDescent="0.25">
      <c r="B49" s="2" t="s">
        <v>7193</v>
      </c>
      <c r="C49" s="125">
        <v>32</v>
      </c>
      <c r="D49" s="128">
        <v>0.38127010604074824</v>
      </c>
    </row>
    <row r="50" spans="2:4" x14ac:dyDescent="0.25">
      <c r="B50" s="2" t="s">
        <v>7212</v>
      </c>
      <c r="C50" s="125">
        <v>31</v>
      </c>
      <c r="D50" s="128">
        <v>0.36935541522697485</v>
      </c>
    </row>
    <row r="51" spans="2:4" x14ac:dyDescent="0.25">
      <c r="B51" s="2" t="s">
        <v>6855</v>
      </c>
      <c r="C51" s="125">
        <v>30</v>
      </c>
      <c r="D51" s="128">
        <v>0.35744072441320152</v>
      </c>
    </row>
    <row r="52" spans="2:4" x14ac:dyDescent="0.25">
      <c r="B52" s="2" t="s">
        <v>7197</v>
      </c>
      <c r="C52" s="125">
        <v>28</v>
      </c>
      <c r="D52" s="128">
        <v>0.33361134278565469</v>
      </c>
    </row>
    <row r="53" spans="2:4" x14ac:dyDescent="0.25">
      <c r="B53" s="2" t="s">
        <v>7199</v>
      </c>
      <c r="C53" s="125">
        <v>28</v>
      </c>
      <c r="D53" s="128">
        <v>0.33361134278565469</v>
      </c>
    </row>
    <row r="54" spans="2:4" x14ac:dyDescent="0.25">
      <c r="B54" s="2" t="s">
        <v>7198</v>
      </c>
      <c r="C54" s="125">
        <v>28</v>
      </c>
      <c r="D54" s="128">
        <v>0.33361134278565469</v>
      </c>
    </row>
    <row r="55" spans="2:4" x14ac:dyDescent="0.25">
      <c r="B55" s="2" t="s">
        <v>7200</v>
      </c>
      <c r="C55" s="125">
        <v>28</v>
      </c>
      <c r="D55" s="128">
        <v>0.33361134278565469</v>
      </c>
    </row>
    <row r="56" spans="2:4" x14ac:dyDescent="0.25">
      <c r="B56" s="2" t="s">
        <v>111</v>
      </c>
      <c r="C56" s="125">
        <v>28</v>
      </c>
      <c r="D56" s="128">
        <v>0.33361134278565469</v>
      </c>
    </row>
    <row r="57" spans="2:4" x14ac:dyDescent="0.25">
      <c r="B57" s="2" t="s">
        <v>7201</v>
      </c>
      <c r="C57" s="125">
        <v>27</v>
      </c>
      <c r="D57" s="128">
        <v>0.32169665197188135</v>
      </c>
    </row>
    <row r="58" spans="2:4" x14ac:dyDescent="0.25">
      <c r="B58" s="2" t="s">
        <v>74</v>
      </c>
      <c r="C58" s="125">
        <v>27</v>
      </c>
      <c r="D58" s="128">
        <v>0.32169665197188135</v>
      </c>
    </row>
    <row r="59" spans="2:4" x14ac:dyDescent="0.25">
      <c r="B59" s="2" t="s">
        <v>7207</v>
      </c>
      <c r="C59" s="125">
        <v>26</v>
      </c>
      <c r="D59" s="128">
        <v>0.30978196115810797</v>
      </c>
    </row>
    <row r="60" spans="2:4" x14ac:dyDescent="0.25">
      <c r="B60" s="2" t="s">
        <v>87</v>
      </c>
      <c r="C60" s="125">
        <v>26</v>
      </c>
      <c r="D60" s="128">
        <v>0.30978196115810797</v>
      </c>
    </row>
    <row r="61" spans="2:4" x14ac:dyDescent="0.25">
      <c r="B61" s="2" t="s">
        <v>102</v>
      </c>
      <c r="C61" s="125">
        <v>26</v>
      </c>
      <c r="D61" s="128">
        <v>0.30978196115810797</v>
      </c>
    </row>
    <row r="62" spans="2:4" x14ac:dyDescent="0.25">
      <c r="B62" s="2" t="s">
        <v>7203</v>
      </c>
      <c r="C62" s="125">
        <v>24</v>
      </c>
      <c r="D62" s="128">
        <v>0.28595257953056119</v>
      </c>
    </row>
    <row r="63" spans="2:4" x14ac:dyDescent="0.25">
      <c r="B63" s="104" t="s">
        <v>7208</v>
      </c>
      <c r="C63" s="125">
        <v>24</v>
      </c>
      <c r="D63" s="128">
        <v>0.28595257953056119</v>
      </c>
    </row>
    <row r="64" spans="2:4" x14ac:dyDescent="0.25">
      <c r="B64" s="2" t="s">
        <v>7206</v>
      </c>
      <c r="C64" s="125">
        <v>23</v>
      </c>
      <c r="D64" s="128">
        <v>0.2740378887167878</v>
      </c>
    </row>
    <row r="65" spans="2:4" x14ac:dyDescent="0.25">
      <c r="B65" s="2" t="s">
        <v>7204</v>
      </c>
      <c r="C65" s="125">
        <v>22</v>
      </c>
      <c r="D65" s="128">
        <v>0.26212319790301442</v>
      </c>
    </row>
    <row r="66" spans="2:4" x14ac:dyDescent="0.25">
      <c r="B66" s="104" t="s">
        <v>7215</v>
      </c>
      <c r="C66" s="125">
        <v>21</v>
      </c>
      <c r="D66" s="128">
        <v>0.25020850708924103</v>
      </c>
    </row>
    <row r="67" spans="2:4" x14ac:dyDescent="0.25">
      <c r="B67" s="104" t="s">
        <v>7257</v>
      </c>
      <c r="C67" s="125">
        <v>21</v>
      </c>
      <c r="D67" s="128">
        <v>0.25020850708924103</v>
      </c>
    </row>
    <row r="68" spans="2:4" x14ac:dyDescent="0.25">
      <c r="B68" s="2" t="s">
        <v>7211</v>
      </c>
      <c r="C68" s="125">
        <v>20</v>
      </c>
      <c r="D68" s="128">
        <v>0.23829381627546764</v>
      </c>
    </row>
    <row r="69" spans="2:4" x14ac:dyDescent="0.25">
      <c r="B69" s="2" t="s">
        <v>7205</v>
      </c>
      <c r="C69" s="125">
        <v>19</v>
      </c>
      <c r="D69" s="128">
        <v>0.22637912546169428</v>
      </c>
    </row>
    <row r="70" spans="2:4" x14ac:dyDescent="0.25">
      <c r="B70" s="2" t="s">
        <v>7202</v>
      </c>
      <c r="C70" s="125">
        <v>19</v>
      </c>
      <c r="D70" s="128">
        <v>0.22637912546169428</v>
      </c>
    </row>
    <row r="71" spans="2:4" x14ac:dyDescent="0.25">
      <c r="B71" s="2" t="s">
        <v>7219</v>
      </c>
      <c r="C71" s="125">
        <v>18</v>
      </c>
      <c r="D71" s="128">
        <v>0.21446443464792089</v>
      </c>
    </row>
    <row r="72" spans="2:4" x14ac:dyDescent="0.25">
      <c r="B72" s="2" t="s">
        <v>7213</v>
      </c>
      <c r="C72" s="125">
        <v>17</v>
      </c>
      <c r="D72" s="128">
        <v>0.20254974383414748</v>
      </c>
    </row>
    <row r="73" spans="2:4" x14ac:dyDescent="0.25">
      <c r="B73" s="2" t="s">
        <v>7209</v>
      </c>
      <c r="C73" s="125">
        <v>17</v>
      </c>
      <c r="D73" s="128">
        <v>0.20254974383414748</v>
      </c>
    </row>
    <row r="74" spans="2:4" x14ac:dyDescent="0.25">
      <c r="B74" s="104" t="s">
        <v>93</v>
      </c>
      <c r="C74" s="125">
        <v>17</v>
      </c>
      <c r="D74" s="128">
        <v>0.20254974383414748</v>
      </c>
    </row>
    <row r="75" spans="2:4" x14ac:dyDescent="0.25">
      <c r="B75" s="2" t="s">
        <v>284</v>
      </c>
      <c r="C75" s="125">
        <v>16</v>
      </c>
      <c r="D75" s="128">
        <v>0.19063505302037412</v>
      </c>
    </row>
    <row r="76" spans="2:4" x14ac:dyDescent="0.25">
      <c r="B76" s="104" t="s">
        <v>7218</v>
      </c>
      <c r="C76" s="125">
        <v>15</v>
      </c>
      <c r="D76" s="128">
        <v>0.17872036220660076</v>
      </c>
    </row>
    <row r="77" spans="2:4" x14ac:dyDescent="0.25">
      <c r="B77" s="104" t="s">
        <v>7216</v>
      </c>
      <c r="C77" s="125">
        <v>15</v>
      </c>
      <c r="D77" s="128">
        <v>0.17872036220660076</v>
      </c>
    </row>
    <row r="78" spans="2:4" x14ac:dyDescent="0.25">
      <c r="B78" s="2" t="s">
        <v>1251</v>
      </c>
      <c r="C78" s="125">
        <v>15</v>
      </c>
      <c r="D78" s="128">
        <v>0.17872036220660076</v>
      </c>
    </row>
    <row r="79" spans="2:4" x14ac:dyDescent="0.25">
      <c r="B79" s="104" t="s">
        <v>7210</v>
      </c>
      <c r="C79" s="125">
        <v>15</v>
      </c>
      <c r="D79" s="128">
        <v>0.17872036220660076</v>
      </c>
    </row>
    <row r="80" spans="2:4" x14ac:dyDescent="0.25">
      <c r="B80" s="2" t="s">
        <v>7220</v>
      </c>
      <c r="C80" s="125">
        <v>15</v>
      </c>
      <c r="D80" s="128">
        <v>0.17872036220660076</v>
      </c>
    </row>
    <row r="81" spans="2:4" x14ac:dyDescent="0.25">
      <c r="B81" s="2" t="s">
        <v>7214</v>
      </c>
      <c r="C81" s="125">
        <v>14</v>
      </c>
      <c r="D81" s="128">
        <v>0.16680567139282734</v>
      </c>
    </row>
    <row r="82" spans="2:4" x14ac:dyDescent="0.25">
      <c r="B82" s="2" t="s">
        <v>4755</v>
      </c>
      <c r="C82" s="125">
        <v>14</v>
      </c>
      <c r="D82" s="128">
        <v>0.16680567139282734</v>
      </c>
    </row>
    <row r="83" spans="2:4" x14ac:dyDescent="0.25">
      <c r="B83" s="2" t="s">
        <v>7223</v>
      </c>
      <c r="C83" s="125">
        <v>13</v>
      </c>
      <c r="D83" s="128">
        <v>0.15489098057905398</v>
      </c>
    </row>
    <row r="84" spans="2:4" x14ac:dyDescent="0.25">
      <c r="B84" s="2" t="s">
        <v>7255</v>
      </c>
      <c r="C84" s="125">
        <v>13</v>
      </c>
      <c r="D84" s="128">
        <v>0.15489098057905398</v>
      </c>
    </row>
    <row r="85" spans="2:4" x14ac:dyDescent="0.25">
      <c r="B85" s="2" t="s">
        <v>7221</v>
      </c>
      <c r="C85" s="125">
        <v>13</v>
      </c>
      <c r="D85" s="128">
        <v>0.15489098057905398</v>
      </c>
    </row>
    <row r="86" spans="2:4" x14ac:dyDescent="0.25">
      <c r="B86" s="2" t="s">
        <v>7256</v>
      </c>
      <c r="C86" s="125">
        <v>13</v>
      </c>
      <c r="D86" s="128">
        <v>0.15489098057905398</v>
      </c>
    </row>
    <row r="87" spans="2:4" x14ac:dyDescent="0.25">
      <c r="B87" s="104" t="s">
        <v>7224</v>
      </c>
      <c r="C87" s="125">
        <v>13</v>
      </c>
      <c r="D87" s="128">
        <v>0.15489098057905398</v>
      </c>
    </row>
    <row r="88" spans="2:4" x14ac:dyDescent="0.25">
      <c r="B88" s="2" t="s">
        <v>7222</v>
      </c>
      <c r="C88" s="125">
        <v>12</v>
      </c>
      <c r="D88" s="128">
        <v>0.1429762897652806</v>
      </c>
    </row>
    <row r="89" spans="2:4" x14ac:dyDescent="0.25">
      <c r="B89" s="2" t="s">
        <v>7217</v>
      </c>
      <c r="C89" s="125">
        <v>12</v>
      </c>
      <c r="D89" s="128">
        <v>0.1429762897652806</v>
      </c>
    </row>
    <row r="90" spans="2:4" x14ac:dyDescent="0.25">
      <c r="B90" s="2" t="s">
        <v>116</v>
      </c>
      <c r="C90" s="125">
        <v>12</v>
      </c>
      <c r="D90" s="128">
        <v>0.1429762897652806</v>
      </c>
    </row>
    <row r="91" spans="2:4" x14ac:dyDescent="0.25">
      <c r="B91" s="2" t="s">
        <v>7254</v>
      </c>
      <c r="C91" s="125">
        <v>11</v>
      </c>
      <c r="D91" s="128">
        <v>0.13106159895150721</v>
      </c>
    </row>
    <row r="92" spans="2:4" x14ac:dyDescent="0.25">
      <c r="B92" s="2" t="s">
        <v>7225</v>
      </c>
      <c r="C92" s="125">
        <v>11</v>
      </c>
      <c r="D92" s="128">
        <v>0.13106159895150721</v>
      </c>
    </row>
    <row r="93" spans="2:4" x14ac:dyDescent="0.25">
      <c r="B93" s="2" t="s">
        <v>7229</v>
      </c>
      <c r="C93" s="125">
        <v>11</v>
      </c>
      <c r="D93" s="128">
        <v>0.13106159895150721</v>
      </c>
    </row>
    <row r="94" spans="2:4" x14ac:dyDescent="0.25">
      <c r="B94" s="104" t="s">
        <v>7258</v>
      </c>
      <c r="C94" s="125">
        <v>10</v>
      </c>
      <c r="D94" s="128">
        <v>0.11914690813773382</v>
      </c>
    </row>
    <row r="95" spans="2:4" x14ac:dyDescent="0.25">
      <c r="B95" s="2" t="s">
        <v>7228</v>
      </c>
      <c r="C95" s="125">
        <v>10</v>
      </c>
      <c r="D95" s="128">
        <v>0.11914690813773382</v>
      </c>
    </row>
    <row r="96" spans="2:4" x14ac:dyDescent="0.25">
      <c r="B96" s="13" t="s">
        <v>283</v>
      </c>
      <c r="C96" s="139">
        <v>10</v>
      </c>
      <c r="D96" s="140">
        <v>0.11914690813773382</v>
      </c>
    </row>
    <row r="97" spans="2:4" x14ac:dyDescent="0.25">
      <c r="B97" s="107" t="s">
        <v>3</v>
      </c>
      <c r="C97" s="108">
        <v>8393</v>
      </c>
      <c r="D97" s="108">
        <v>100.00000000000001</v>
      </c>
    </row>
  </sheetData>
  <sortState ref="B7:D96">
    <sortCondition descending="1" ref="C7:C96"/>
  </sortState>
  <mergeCells count="3">
    <mergeCell ref="B1:O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scale="57" fitToHeight="2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M42"/>
  <sheetViews>
    <sheetView showGridLines="0" showRowColHeaders="0" workbookViewId="0">
      <selection activeCell="M6" sqref="M6"/>
    </sheetView>
  </sheetViews>
  <sheetFormatPr defaultRowHeight="15" x14ac:dyDescent="0.25"/>
  <cols>
    <col min="1" max="1" width="4.5703125" customWidth="1"/>
    <col min="2" max="2" width="17.42578125" customWidth="1"/>
    <col min="3" max="4" width="10.42578125" customWidth="1"/>
  </cols>
  <sheetData>
    <row r="1" spans="1:13" ht="18.75" x14ac:dyDescent="0.3">
      <c r="B1" s="170" t="s">
        <v>7237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6" customHeight="1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3" ht="15.75" customHeight="1" x14ac:dyDescent="0.3">
      <c r="A4" s="97"/>
      <c r="B4" s="172" t="s">
        <v>172</v>
      </c>
      <c r="C4" s="172"/>
      <c r="D4" s="172"/>
      <c r="E4" s="97"/>
      <c r="F4" s="97"/>
      <c r="G4" s="97"/>
      <c r="H4" s="97"/>
      <c r="I4" s="97"/>
      <c r="J4" s="97"/>
    </row>
    <row r="5" spans="1:13" ht="9" customHeight="1" x14ac:dyDescent="0.25"/>
    <row r="6" spans="1:13" x14ac:dyDescent="0.25">
      <c r="B6" s="84" t="s">
        <v>146</v>
      </c>
      <c r="C6" s="95" t="s">
        <v>145</v>
      </c>
      <c r="D6" s="95" t="s">
        <v>144</v>
      </c>
    </row>
    <row r="7" spans="1:13" x14ac:dyDescent="0.25">
      <c r="B7" s="63" t="s">
        <v>143</v>
      </c>
      <c r="C7" s="131">
        <v>2106.4978079388889</v>
      </c>
      <c r="D7" s="132">
        <f>C7/C$39*100</f>
        <v>25.249092129131295</v>
      </c>
    </row>
    <row r="8" spans="1:13" x14ac:dyDescent="0.25">
      <c r="B8" s="24" t="s">
        <v>147</v>
      </c>
      <c r="C8" s="133">
        <v>1467.2732480002412</v>
      </c>
      <c r="D8" s="132">
        <f t="shared" ref="D8:D38" si="0">C8/C$39*100</f>
        <v>17.587161628056428</v>
      </c>
    </row>
    <row r="9" spans="1:13" x14ac:dyDescent="0.25">
      <c r="B9" s="24" t="s">
        <v>149</v>
      </c>
      <c r="C9" s="133">
        <v>1103.3675344726075</v>
      </c>
      <c r="D9" s="132">
        <f t="shared" si="0"/>
        <v>13.225282468938381</v>
      </c>
    </row>
    <row r="10" spans="1:13" x14ac:dyDescent="0.25">
      <c r="B10" s="24" t="s">
        <v>148</v>
      </c>
      <c r="C10" s="133">
        <v>734.38118229446104</v>
      </c>
      <c r="D10" s="132">
        <f t="shared" si="0"/>
        <v>8.8025053051425459</v>
      </c>
    </row>
    <row r="11" spans="1:13" x14ac:dyDescent="0.25">
      <c r="B11" s="24" t="s">
        <v>150</v>
      </c>
      <c r="C11" s="133">
        <v>624.50659905644477</v>
      </c>
      <c r="D11" s="132">
        <f t="shared" si="0"/>
        <v>7.4855167640810958</v>
      </c>
    </row>
    <row r="12" spans="1:13" x14ac:dyDescent="0.25">
      <c r="B12" s="24" t="s">
        <v>153</v>
      </c>
      <c r="C12" s="133">
        <v>373.41537207108757</v>
      </c>
      <c r="D12" s="132">
        <f t="shared" si="0"/>
        <v>4.4758646775341235</v>
      </c>
    </row>
    <row r="13" spans="1:13" x14ac:dyDescent="0.25">
      <c r="B13" s="24" t="s">
        <v>151</v>
      </c>
      <c r="C13" s="133">
        <v>331.0061752299199</v>
      </c>
      <c r="D13" s="132">
        <f t="shared" si="0"/>
        <v>3.9675357753489231</v>
      </c>
    </row>
    <row r="14" spans="1:13" x14ac:dyDescent="0.25">
      <c r="B14" s="24" t="s">
        <v>154</v>
      </c>
      <c r="C14" s="133">
        <v>237.30152889678359</v>
      </c>
      <c r="D14" s="132">
        <f t="shared" si="0"/>
        <v>2.8443647759411408</v>
      </c>
    </row>
    <row r="15" spans="1:13" x14ac:dyDescent="0.25">
      <c r="B15" s="24" t="s">
        <v>152</v>
      </c>
      <c r="C15" s="133">
        <v>237.24584615333157</v>
      </c>
      <c r="D15" s="132">
        <f t="shared" si="0"/>
        <v>2.8436973464692827</v>
      </c>
    </row>
    <row r="16" spans="1:13" x14ac:dyDescent="0.25">
      <c r="B16" s="24" t="s">
        <v>159</v>
      </c>
      <c r="C16" s="133">
        <v>164.7485094511041</v>
      </c>
      <c r="D16" s="132">
        <f t="shared" si="0"/>
        <v>1.9747232955054008</v>
      </c>
    </row>
    <row r="17" spans="2:4" x14ac:dyDescent="0.25">
      <c r="B17" s="24" t="s">
        <v>158</v>
      </c>
      <c r="C17" s="133">
        <v>146.07134684059969</v>
      </c>
      <c r="D17" s="132">
        <f t="shared" si="0"/>
        <v>1.7508534212116253</v>
      </c>
    </row>
    <row r="18" spans="2:4" x14ac:dyDescent="0.25">
      <c r="B18" s="24" t="s">
        <v>156</v>
      </c>
      <c r="C18" s="133">
        <v>132.8747090769923</v>
      </c>
      <c r="D18" s="132">
        <f t="shared" si="0"/>
        <v>1.5926747032313207</v>
      </c>
    </row>
    <row r="19" spans="2:4" x14ac:dyDescent="0.25">
      <c r="B19" s="24" t="s">
        <v>162</v>
      </c>
      <c r="C19" s="133">
        <v>100.39982554313022</v>
      </c>
      <c r="D19" s="132">
        <f t="shared" si="0"/>
        <v>1.2034213543130101</v>
      </c>
    </row>
    <row r="20" spans="2:4" x14ac:dyDescent="0.25">
      <c r="B20" s="24" t="s">
        <v>157</v>
      </c>
      <c r="C20" s="133">
        <v>87.069022872613516</v>
      </c>
      <c r="D20" s="132">
        <f t="shared" si="0"/>
        <v>1.0436344969450053</v>
      </c>
    </row>
    <row r="21" spans="2:4" x14ac:dyDescent="0.25">
      <c r="B21" s="24" t="s">
        <v>165</v>
      </c>
      <c r="C21" s="133">
        <v>81.638005733199151</v>
      </c>
      <c r="D21" s="132">
        <f t="shared" si="0"/>
        <v>0.97853675433584586</v>
      </c>
    </row>
    <row r="22" spans="2:4" x14ac:dyDescent="0.25">
      <c r="B22" s="24" t="s">
        <v>161</v>
      </c>
      <c r="C22" s="133">
        <v>55.038729937194702</v>
      </c>
      <c r="D22" s="132">
        <f t="shared" si="0"/>
        <v>0.65971013955829449</v>
      </c>
    </row>
    <row r="23" spans="2:4" x14ac:dyDescent="0.25">
      <c r="B23" s="24" t="s">
        <v>155</v>
      </c>
      <c r="C23" s="133">
        <v>54</v>
      </c>
      <c r="D23" s="132">
        <f t="shared" si="0"/>
        <v>0.64725962202978227</v>
      </c>
    </row>
    <row r="24" spans="2:4" x14ac:dyDescent="0.25">
      <c r="B24" s="24" t="s">
        <v>160</v>
      </c>
      <c r="C24" s="133">
        <v>50</v>
      </c>
      <c r="D24" s="132">
        <f t="shared" si="0"/>
        <v>0.59931446484239093</v>
      </c>
    </row>
    <row r="25" spans="2:4" x14ac:dyDescent="0.25">
      <c r="B25" s="24" t="s">
        <v>7248</v>
      </c>
      <c r="C25" s="133">
        <v>42</v>
      </c>
      <c r="D25" s="132">
        <f t="shared" si="0"/>
        <v>0.50342415046760836</v>
      </c>
    </row>
    <row r="26" spans="2:4" x14ac:dyDescent="0.25">
      <c r="B26" s="24" t="s">
        <v>116</v>
      </c>
      <c r="C26" s="133">
        <v>30.047320994981924</v>
      </c>
      <c r="D26" s="132">
        <f t="shared" si="0"/>
        <v>0.3601558820411026</v>
      </c>
    </row>
    <row r="27" spans="2:4" x14ac:dyDescent="0.25">
      <c r="B27" s="24" t="s">
        <v>77</v>
      </c>
      <c r="C27" s="133">
        <v>29.993306559571622</v>
      </c>
      <c r="D27" s="132">
        <f t="shared" si="0"/>
        <v>0.35950844939206883</v>
      </c>
    </row>
    <row r="28" spans="2:4" x14ac:dyDescent="0.25">
      <c r="B28" s="24" t="s">
        <v>74</v>
      </c>
      <c r="C28" s="133">
        <v>27</v>
      </c>
      <c r="D28" s="132">
        <f t="shared" si="0"/>
        <v>0.32362981101489113</v>
      </c>
    </row>
    <row r="29" spans="2:4" x14ac:dyDescent="0.25">
      <c r="B29" s="24" t="s">
        <v>166</v>
      </c>
      <c r="C29" s="133">
        <v>23.538510732606145</v>
      </c>
      <c r="D29" s="132">
        <f t="shared" si="0"/>
        <v>0.28213939925797454</v>
      </c>
    </row>
    <row r="30" spans="2:4" x14ac:dyDescent="0.25">
      <c r="B30" s="24" t="s">
        <v>733</v>
      </c>
      <c r="C30" s="133">
        <v>21</v>
      </c>
      <c r="D30" s="132">
        <f t="shared" si="0"/>
        <v>0.25171207523380418</v>
      </c>
    </row>
    <row r="31" spans="2:4" x14ac:dyDescent="0.25">
      <c r="B31" s="24" t="s">
        <v>7245</v>
      </c>
      <c r="C31" s="133">
        <v>15</v>
      </c>
      <c r="D31" s="132">
        <f t="shared" si="0"/>
        <v>0.17979433945271728</v>
      </c>
    </row>
    <row r="32" spans="2:4" x14ac:dyDescent="0.25">
      <c r="B32" s="24" t="s">
        <v>7241</v>
      </c>
      <c r="C32" s="133">
        <v>14</v>
      </c>
      <c r="D32" s="132">
        <f t="shared" si="0"/>
        <v>0.16780805015586947</v>
      </c>
    </row>
    <row r="33" spans="2:6" x14ac:dyDescent="0.25">
      <c r="B33" s="24" t="s">
        <v>7246</v>
      </c>
      <c r="C33" s="133">
        <v>13</v>
      </c>
      <c r="D33" s="132">
        <f t="shared" si="0"/>
        <v>0.15582176085902166</v>
      </c>
    </row>
    <row r="34" spans="2:6" x14ac:dyDescent="0.25">
      <c r="B34" s="24" t="s">
        <v>164</v>
      </c>
      <c r="C34" s="133">
        <v>12.115437451704302</v>
      </c>
      <c r="D34" s="132">
        <f t="shared" si="0"/>
        <v>0.14521913825399249</v>
      </c>
    </row>
    <row r="35" spans="2:6" x14ac:dyDescent="0.25">
      <c r="B35" s="24" t="s">
        <v>4567</v>
      </c>
      <c r="C35" s="133">
        <v>11.842635989206078</v>
      </c>
      <c r="D35" s="132">
        <f t="shared" si="0"/>
        <v>0.14194926100388561</v>
      </c>
      <c r="F35" s="67"/>
    </row>
    <row r="36" spans="2:6" x14ac:dyDescent="0.25">
      <c r="B36" s="24" t="s">
        <v>7242</v>
      </c>
      <c r="C36" s="133">
        <v>10</v>
      </c>
      <c r="D36" s="132">
        <f t="shared" si="0"/>
        <v>0.1198628929684782</v>
      </c>
    </row>
    <row r="37" spans="2:6" x14ac:dyDescent="0.25">
      <c r="B37" s="24" t="s">
        <v>2733</v>
      </c>
      <c r="C37" s="133">
        <v>5.6055378153061444</v>
      </c>
      <c r="D37" s="132">
        <f t="shared" si="0"/>
        <v>6.7189597918679747E-2</v>
      </c>
    </row>
    <row r="38" spans="2:6" x14ac:dyDescent="0.25">
      <c r="B38" s="24" t="s">
        <v>7243</v>
      </c>
      <c r="C38" s="133">
        <v>0.88735296642912342</v>
      </c>
      <c r="D38" s="132">
        <f t="shared" si="0"/>
        <v>1.0636069364035565E-2</v>
      </c>
    </row>
    <row r="39" spans="2:6" x14ac:dyDescent="0.25">
      <c r="B39" s="17" t="s">
        <v>3</v>
      </c>
      <c r="C39" s="18">
        <f>SUM(C7:C38)</f>
        <v>8342.865546078403</v>
      </c>
      <c r="D39" s="18">
        <f>SUM(D7:D38)</f>
        <v>100.00000000000003</v>
      </c>
    </row>
    <row r="41" spans="2:6" x14ac:dyDescent="0.25">
      <c r="B41" s="178" t="s">
        <v>7252</v>
      </c>
      <c r="C41" s="178"/>
      <c r="D41" s="178"/>
    </row>
    <row r="42" spans="2:6" x14ac:dyDescent="0.25">
      <c r="B42" s="178"/>
      <c r="C42" s="178"/>
      <c r="D42" s="178"/>
    </row>
  </sheetData>
  <sortState ref="B7:C38">
    <sortCondition descending="1" ref="C7:C38"/>
  </sortState>
  <mergeCells count="4">
    <mergeCell ref="B1:M1"/>
    <mergeCell ref="B2:M2"/>
    <mergeCell ref="B4:D4"/>
    <mergeCell ref="B41:D42"/>
  </mergeCells>
  <pageMargins left="0.39370078740157483" right="0.39370078740157483" top="0.39370078740157483" bottom="0.39370078740157483" header="0.39370078740157483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M101"/>
  <sheetViews>
    <sheetView showGridLines="0" showRowColHeaders="0" workbookViewId="0">
      <selection activeCell="H42" sqref="H42"/>
    </sheetView>
  </sheetViews>
  <sheetFormatPr defaultRowHeight="15" x14ac:dyDescent="0.25"/>
  <cols>
    <col min="2" max="2" width="17.42578125" customWidth="1"/>
    <col min="3" max="4" width="10.42578125" customWidth="1"/>
  </cols>
  <sheetData>
    <row r="1" spans="1:13" ht="18.75" x14ac:dyDescent="0.3">
      <c r="B1" s="170" t="s">
        <v>12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x14ac:dyDescent="0.25">
      <c r="B2" s="171" t="s">
        <v>174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6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3" ht="15.75" customHeight="1" x14ac:dyDescent="0.3">
      <c r="A4" s="23"/>
      <c r="B4" s="172" t="s">
        <v>173</v>
      </c>
      <c r="C4" s="172"/>
      <c r="D4" s="172"/>
      <c r="E4" s="23"/>
      <c r="F4" s="23"/>
      <c r="G4" s="23"/>
      <c r="H4" s="23"/>
      <c r="I4" s="23"/>
      <c r="J4" s="23"/>
    </row>
    <row r="5" spans="1:13" ht="9" customHeight="1" x14ac:dyDescent="0.25"/>
    <row r="6" spans="1:13" x14ac:dyDescent="0.25">
      <c r="B6" s="4" t="s">
        <v>142</v>
      </c>
      <c r="C6" s="11" t="s">
        <v>145</v>
      </c>
      <c r="D6" s="11" t="s">
        <v>144</v>
      </c>
    </row>
    <row r="7" spans="1:13" x14ac:dyDescent="0.25">
      <c r="B7" s="5" t="s">
        <v>48</v>
      </c>
      <c r="C7" s="7">
        <v>1723</v>
      </c>
      <c r="D7" s="20">
        <f>C7/C$101*100</f>
        <v>18.661323513484241</v>
      </c>
    </row>
    <row r="8" spans="1:13" x14ac:dyDescent="0.25">
      <c r="B8" s="2" t="s">
        <v>49</v>
      </c>
      <c r="C8" s="6">
        <v>407</v>
      </c>
      <c r="D8" s="20">
        <f t="shared" ref="D8:D71" si="0">C8/C$101*100</f>
        <v>4.4081013755009204</v>
      </c>
    </row>
    <row r="9" spans="1:13" x14ac:dyDescent="0.25">
      <c r="B9" s="2" t="s">
        <v>50</v>
      </c>
      <c r="C9" s="6">
        <v>386</v>
      </c>
      <c r="D9" s="20">
        <f t="shared" si="0"/>
        <v>4.1806563413841653</v>
      </c>
    </row>
    <row r="10" spans="1:13" x14ac:dyDescent="0.25">
      <c r="B10" s="2" t="s">
        <v>51</v>
      </c>
      <c r="C10" s="6">
        <v>366</v>
      </c>
      <c r="D10" s="20">
        <f t="shared" si="0"/>
        <v>3.9640420231777322</v>
      </c>
    </row>
    <row r="11" spans="1:13" x14ac:dyDescent="0.25">
      <c r="B11" s="2" t="s">
        <v>52</v>
      </c>
      <c r="C11" s="6">
        <v>326</v>
      </c>
      <c r="D11" s="20">
        <f t="shared" si="0"/>
        <v>3.5308133867648652</v>
      </c>
    </row>
    <row r="12" spans="1:13" x14ac:dyDescent="0.25">
      <c r="B12" s="2" t="s">
        <v>53</v>
      </c>
      <c r="C12" s="6">
        <v>311</v>
      </c>
      <c r="D12" s="20">
        <f t="shared" si="0"/>
        <v>3.3683526481100401</v>
      </c>
    </row>
    <row r="13" spans="1:13" x14ac:dyDescent="0.25">
      <c r="B13" s="2" t="s">
        <v>54</v>
      </c>
      <c r="C13" s="6">
        <v>282</v>
      </c>
      <c r="D13" s="20">
        <f t="shared" si="0"/>
        <v>3.0542618867107114</v>
      </c>
    </row>
    <row r="14" spans="1:13" x14ac:dyDescent="0.25">
      <c r="B14" s="2" t="s">
        <v>55</v>
      </c>
      <c r="C14" s="6">
        <v>232</v>
      </c>
      <c r="D14" s="20">
        <f t="shared" si="0"/>
        <v>2.5127260911946281</v>
      </c>
    </row>
    <row r="15" spans="1:13" x14ac:dyDescent="0.25">
      <c r="B15" s="2" t="s">
        <v>56</v>
      </c>
      <c r="C15" s="6">
        <v>225</v>
      </c>
      <c r="D15" s="20">
        <f t="shared" si="0"/>
        <v>2.4369110798223765</v>
      </c>
    </row>
    <row r="16" spans="1:13" x14ac:dyDescent="0.25">
      <c r="B16" s="2" t="s">
        <v>57</v>
      </c>
      <c r="C16" s="6">
        <v>222</v>
      </c>
      <c r="D16" s="20">
        <f t="shared" si="0"/>
        <v>2.4044189320914113</v>
      </c>
    </row>
    <row r="17" spans="2:4" x14ac:dyDescent="0.25">
      <c r="B17" s="2" t="s">
        <v>58</v>
      </c>
      <c r="C17" s="6">
        <v>215</v>
      </c>
      <c r="D17" s="20">
        <f t="shared" si="0"/>
        <v>2.3286039207191593</v>
      </c>
    </row>
    <row r="18" spans="2:4" x14ac:dyDescent="0.25">
      <c r="B18" s="2" t="s">
        <v>59</v>
      </c>
      <c r="C18" s="6">
        <v>208</v>
      </c>
      <c r="D18" s="20">
        <f t="shared" si="0"/>
        <v>2.2527889093469078</v>
      </c>
    </row>
    <row r="19" spans="2:4" x14ac:dyDescent="0.25">
      <c r="B19" s="2" t="s">
        <v>60</v>
      </c>
      <c r="C19" s="6">
        <v>202</v>
      </c>
      <c r="D19" s="20">
        <f t="shared" si="0"/>
        <v>2.1878046138849778</v>
      </c>
    </row>
    <row r="20" spans="2:4" x14ac:dyDescent="0.25">
      <c r="B20" s="2" t="s">
        <v>61</v>
      </c>
      <c r="C20" s="6">
        <v>199</v>
      </c>
      <c r="D20" s="20">
        <f t="shared" si="0"/>
        <v>2.1553124661540126</v>
      </c>
    </row>
    <row r="21" spans="2:4" x14ac:dyDescent="0.25">
      <c r="B21" s="2" t="s">
        <v>62</v>
      </c>
      <c r="C21" s="6">
        <v>172</v>
      </c>
      <c r="D21" s="20">
        <f t="shared" si="0"/>
        <v>1.8628831365753278</v>
      </c>
    </row>
    <row r="22" spans="2:4" x14ac:dyDescent="0.25">
      <c r="B22" s="2" t="s">
        <v>63</v>
      </c>
      <c r="C22" s="6">
        <v>162</v>
      </c>
      <c r="D22" s="20">
        <f t="shared" si="0"/>
        <v>1.7545759774721108</v>
      </c>
    </row>
    <row r="23" spans="2:4" x14ac:dyDescent="0.25">
      <c r="B23" s="2" t="s">
        <v>64</v>
      </c>
      <c r="C23" s="6">
        <v>138</v>
      </c>
      <c r="D23" s="20">
        <f t="shared" si="0"/>
        <v>1.4946387956243907</v>
      </c>
    </row>
    <row r="24" spans="2:4" x14ac:dyDescent="0.25">
      <c r="B24" s="2" t="s">
        <v>65</v>
      </c>
      <c r="C24" s="6">
        <v>137</v>
      </c>
      <c r="D24" s="20">
        <f t="shared" si="0"/>
        <v>1.4838080797140689</v>
      </c>
    </row>
    <row r="25" spans="2:4" x14ac:dyDescent="0.25">
      <c r="B25" s="2" t="s">
        <v>66</v>
      </c>
      <c r="C25" s="6">
        <v>136</v>
      </c>
      <c r="D25" s="20">
        <f t="shared" si="0"/>
        <v>1.4729773638037476</v>
      </c>
    </row>
    <row r="26" spans="2:4" x14ac:dyDescent="0.25">
      <c r="B26" s="2" t="s">
        <v>67</v>
      </c>
      <c r="C26" s="6">
        <v>135</v>
      </c>
      <c r="D26" s="20">
        <f t="shared" si="0"/>
        <v>1.4621466478934257</v>
      </c>
    </row>
    <row r="27" spans="2:4" x14ac:dyDescent="0.25">
      <c r="B27" s="2" t="s">
        <v>68</v>
      </c>
      <c r="C27" s="6">
        <v>123</v>
      </c>
      <c r="D27" s="20">
        <f t="shared" si="0"/>
        <v>1.3321780569695658</v>
      </c>
    </row>
    <row r="28" spans="2:4" x14ac:dyDescent="0.25">
      <c r="B28" s="2" t="s">
        <v>69</v>
      </c>
      <c r="C28" s="6">
        <v>106</v>
      </c>
      <c r="D28" s="20">
        <f t="shared" si="0"/>
        <v>1.1480558864940973</v>
      </c>
    </row>
    <row r="29" spans="2:4" x14ac:dyDescent="0.25">
      <c r="B29" s="2" t="s">
        <v>70</v>
      </c>
      <c r="C29" s="6">
        <v>105</v>
      </c>
      <c r="D29" s="20">
        <f t="shared" si="0"/>
        <v>1.1372251705837757</v>
      </c>
    </row>
    <row r="30" spans="2:4" x14ac:dyDescent="0.25">
      <c r="B30" s="2" t="s">
        <v>71</v>
      </c>
      <c r="C30" s="6">
        <v>98</v>
      </c>
      <c r="D30" s="20">
        <f t="shared" si="0"/>
        <v>1.0614101592115239</v>
      </c>
    </row>
    <row r="31" spans="2:4" x14ac:dyDescent="0.25">
      <c r="B31" s="2" t="s">
        <v>72</v>
      </c>
      <c r="C31" s="6">
        <v>83</v>
      </c>
      <c r="D31" s="20">
        <f t="shared" si="0"/>
        <v>0.8989494205566988</v>
      </c>
    </row>
    <row r="32" spans="2:4" x14ac:dyDescent="0.25">
      <c r="B32" s="2" t="s">
        <v>73</v>
      </c>
      <c r="C32" s="6">
        <v>76</v>
      </c>
      <c r="D32" s="20">
        <f t="shared" si="0"/>
        <v>0.82313440918444714</v>
      </c>
    </row>
    <row r="33" spans="2:4" x14ac:dyDescent="0.25">
      <c r="B33" s="2" t="s">
        <v>74</v>
      </c>
      <c r="C33" s="6">
        <v>75</v>
      </c>
      <c r="D33" s="20">
        <f t="shared" si="0"/>
        <v>0.81230369327412544</v>
      </c>
    </row>
    <row r="34" spans="2:4" x14ac:dyDescent="0.25">
      <c r="B34" s="2" t="s">
        <v>75</v>
      </c>
      <c r="C34" s="6">
        <v>71</v>
      </c>
      <c r="D34" s="20">
        <f t="shared" si="0"/>
        <v>0.76898082963283876</v>
      </c>
    </row>
    <row r="35" spans="2:4" x14ac:dyDescent="0.25">
      <c r="B35" s="2" t="s">
        <v>76</v>
      </c>
      <c r="C35" s="6">
        <v>66</v>
      </c>
      <c r="D35" s="20">
        <f t="shared" si="0"/>
        <v>0.71482725008123038</v>
      </c>
    </row>
    <row r="36" spans="2:4" x14ac:dyDescent="0.25">
      <c r="B36" s="2" t="s">
        <v>77</v>
      </c>
      <c r="C36" s="6">
        <v>64</v>
      </c>
      <c r="D36" s="20">
        <f t="shared" si="0"/>
        <v>0.69316581826058699</v>
      </c>
    </row>
    <row r="37" spans="2:4" x14ac:dyDescent="0.25">
      <c r="B37" s="2" t="s">
        <v>78</v>
      </c>
      <c r="C37" s="6">
        <v>60</v>
      </c>
      <c r="D37" s="20">
        <f t="shared" si="0"/>
        <v>0.64984295461930031</v>
      </c>
    </row>
    <row r="38" spans="2:4" x14ac:dyDescent="0.25">
      <c r="B38" s="2" t="s">
        <v>79</v>
      </c>
      <c r="C38" s="6">
        <v>58</v>
      </c>
      <c r="D38" s="20">
        <f t="shared" si="0"/>
        <v>0.62818152279865702</v>
      </c>
    </row>
    <row r="39" spans="2:4" x14ac:dyDescent="0.25">
      <c r="B39" s="2" t="s">
        <v>80</v>
      </c>
      <c r="C39" s="6">
        <v>56</v>
      </c>
      <c r="D39" s="20">
        <f t="shared" si="0"/>
        <v>0.60652009097801363</v>
      </c>
    </row>
    <row r="40" spans="2:4" x14ac:dyDescent="0.25">
      <c r="B40" s="2" t="s">
        <v>81</v>
      </c>
      <c r="C40" s="6">
        <v>53</v>
      </c>
      <c r="D40" s="20">
        <f t="shared" si="0"/>
        <v>0.57402794324704864</v>
      </c>
    </row>
    <row r="41" spans="2:4" x14ac:dyDescent="0.25">
      <c r="B41" s="2" t="s">
        <v>82</v>
      </c>
      <c r="C41" s="6">
        <v>50</v>
      </c>
      <c r="D41" s="20">
        <f t="shared" si="0"/>
        <v>0.54153579551608355</v>
      </c>
    </row>
    <row r="42" spans="2:4" x14ac:dyDescent="0.25">
      <c r="B42" s="2" t="s">
        <v>83</v>
      </c>
      <c r="C42" s="6">
        <v>48</v>
      </c>
      <c r="D42" s="20">
        <f t="shared" si="0"/>
        <v>0.51987436369544027</v>
      </c>
    </row>
    <row r="43" spans="2:4" x14ac:dyDescent="0.25">
      <c r="B43" s="2" t="s">
        <v>84</v>
      </c>
      <c r="C43" s="6">
        <v>46</v>
      </c>
      <c r="D43" s="20">
        <f t="shared" si="0"/>
        <v>0.49821293187479693</v>
      </c>
    </row>
    <row r="44" spans="2:4" x14ac:dyDescent="0.25">
      <c r="B44" s="2" t="s">
        <v>85</v>
      </c>
      <c r="C44" s="6">
        <v>44</v>
      </c>
      <c r="D44" s="20">
        <f t="shared" si="0"/>
        <v>0.47655150005415359</v>
      </c>
    </row>
    <row r="45" spans="2:4" x14ac:dyDescent="0.25">
      <c r="B45" s="2" t="s">
        <v>86</v>
      </c>
      <c r="C45" s="6">
        <v>44</v>
      </c>
      <c r="D45" s="20">
        <f t="shared" si="0"/>
        <v>0.47655150005415359</v>
      </c>
    </row>
    <row r="46" spans="2:4" x14ac:dyDescent="0.25">
      <c r="B46" s="2" t="s">
        <v>87</v>
      </c>
      <c r="C46" s="6">
        <v>44</v>
      </c>
      <c r="D46" s="20">
        <f t="shared" si="0"/>
        <v>0.47655150005415359</v>
      </c>
    </row>
    <row r="47" spans="2:4" x14ac:dyDescent="0.25">
      <c r="B47" s="2" t="s">
        <v>88</v>
      </c>
      <c r="C47" s="6">
        <v>42</v>
      </c>
      <c r="D47" s="20">
        <f t="shared" si="0"/>
        <v>0.45489006823351025</v>
      </c>
    </row>
    <row r="48" spans="2:4" x14ac:dyDescent="0.25">
      <c r="B48" s="2" t="s">
        <v>89</v>
      </c>
      <c r="C48" s="6">
        <v>36</v>
      </c>
      <c r="D48" s="20">
        <f t="shared" si="0"/>
        <v>0.38990577277158023</v>
      </c>
    </row>
    <row r="49" spans="2:4" x14ac:dyDescent="0.25">
      <c r="B49" s="2" t="s">
        <v>90</v>
      </c>
      <c r="C49" s="6">
        <v>35</v>
      </c>
      <c r="D49" s="20">
        <f t="shared" si="0"/>
        <v>0.37907505686125853</v>
      </c>
    </row>
    <row r="50" spans="2:4" x14ac:dyDescent="0.25">
      <c r="B50" s="2" t="s">
        <v>91</v>
      </c>
      <c r="C50" s="6">
        <v>34</v>
      </c>
      <c r="D50" s="20">
        <f t="shared" si="0"/>
        <v>0.36824434095093689</v>
      </c>
    </row>
    <row r="51" spans="2:4" x14ac:dyDescent="0.25">
      <c r="B51" s="2" t="s">
        <v>92</v>
      </c>
      <c r="C51" s="6">
        <v>33</v>
      </c>
      <c r="D51" s="20">
        <f t="shared" si="0"/>
        <v>0.35741362504061519</v>
      </c>
    </row>
    <row r="52" spans="2:4" x14ac:dyDescent="0.25">
      <c r="B52" s="2" t="s">
        <v>93</v>
      </c>
      <c r="C52" s="6">
        <v>33</v>
      </c>
      <c r="D52" s="20">
        <f t="shared" si="0"/>
        <v>0.35741362504061519</v>
      </c>
    </row>
    <row r="53" spans="2:4" x14ac:dyDescent="0.25">
      <c r="B53" s="2" t="s">
        <v>94</v>
      </c>
      <c r="C53" s="6">
        <v>33</v>
      </c>
      <c r="D53" s="20">
        <f t="shared" si="0"/>
        <v>0.35741362504061519</v>
      </c>
    </row>
    <row r="54" spans="2:4" x14ac:dyDescent="0.25">
      <c r="B54" s="2" t="s">
        <v>95</v>
      </c>
      <c r="C54" s="6">
        <v>32</v>
      </c>
      <c r="D54" s="20">
        <f t="shared" si="0"/>
        <v>0.34658290913029349</v>
      </c>
    </row>
    <row r="55" spans="2:4" x14ac:dyDescent="0.25">
      <c r="B55" s="2" t="s">
        <v>96</v>
      </c>
      <c r="C55" s="6">
        <v>31</v>
      </c>
      <c r="D55" s="20">
        <f t="shared" si="0"/>
        <v>0.33575219321997185</v>
      </c>
    </row>
    <row r="56" spans="2:4" x14ac:dyDescent="0.25">
      <c r="B56" s="2" t="s">
        <v>97</v>
      </c>
      <c r="C56" s="6">
        <v>31</v>
      </c>
      <c r="D56" s="20">
        <f t="shared" si="0"/>
        <v>0.33575219321997185</v>
      </c>
    </row>
    <row r="57" spans="2:4" x14ac:dyDescent="0.25">
      <c r="B57" s="2" t="s">
        <v>98</v>
      </c>
      <c r="C57" s="6">
        <v>30</v>
      </c>
      <c r="D57" s="20">
        <f t="shared" si="0"/>
        <v>0.32492147730965015</v>
      </c>
    </row>
    <row r="58" spans="2:4" x14ac:dyDescent="0.25">
      <c r="B58" s="2" t="s">
        <v>99</v>
      </c>
      <c r="C58" s="6">
        <v>30</v>
      </c>
      <c r="D58" s="20">
        <f t="shared" si="0"/>
        <v>0.32492147730965015</v>
      </c>
    </row>
    <row r="59" spans="2:4" x14ac:dyDescent="0.25">
      <c r="B59" s="2" t="s">
        <v>100</v>
      </c>
      <c r="C59" s="6">
        <v>29</v>
      </c>
      <c r="D59" s="20">
        <f t="shared" si="0"/>
        <v>0.31409076139932851</v>
      </c>
    </row>
    <row r="60" spans="2:4" x14ac:dyDescent="0.25">
      <c r="B60" s="2" t="s">
        <v>101</v>
      </c>
      <c r="C60" s="6">
        <v>29</v>
      </c>
      <c r="D60" s="20">
        <f t="shared" si="0"/>
        <v>0.31409076139932851</v>
      </c>
    </row>
    <row r="61" spans="2:4" x14ac:dyDescent="0.25">
      <c r="B61" s="2" t="s">
        <v>102</v>
      </c>
      <c r="C61" s="6">
        <v>26</v>
      </c>
      <c r="D61" s="20">
        <f t="shared" si="0"/>
        <v>0.28159861366836347</v>
      </c>
    </row>
    <row r="62" spans="2:4" x14ac:dyDescent="0.25">
      <c r="B62" s="2" t="s">
        <v>103</v>
      </c>
      <c r="C62" s="6">
        <v>26</v>
      </c>
      <c r="D62" s="20">
        <f t="shared" si="0"/>
        <v>0.28159861366836347</v>
      </c>
    </row>
    <row r="63" spans="2:4" x14ac:dyDescent="0.25">
      <c r="B63" s="2" t="s">
        <v>104</v>
      </c>
      <c r="C63" s="6">
        <v>26</v>
      </c>
      <c r="D63" s="20">
        <f t="shared" si="0"/>
        <v>0.28159861366836347</v>
      </c>
    </row>
    <row r="64" spans="2:4" x14ac:dyDescent="0.25">
      <c r="B64" s="2" t="s">
        <v>105</v>
      </c>
      <c r="C64" s="6">
        <v>25</v>
      </c>
      <c r="D64" s="20">
        <f t="shared" si="0"/>
        <v>0.27076789775804178</v>
      </c>
    </row>
    <row r="65" spans="2:4" x14ac:dyDescent="0.25">
      <c r="B65" s="2" t="s">
        <v>106</v>
      </c>
      <c r="C65" s="6">
        <v>24</v>
      </c>
      <c r="D65" s="20">
        <f t="shared" si="0"/>
        <v>0.25993718184772013</v>
      </c>
    </row>
    <row r="66" spans="2:4" x14ac:dyDescent="0.25">
      <c r="B66" s="2" t="s">
        <v>107</v>
      </c>
      <c r="C66" s="6">
        <v>22</v>
      </c>
      <c r="D66" s="20">
        <f t="shared" si="0"/>
        <v>0.23827575002707679</v>
      </c>
    </row>
    <row r="67" spans="2:4" x14ac:dyDescent="0.25">
      <c r="B67" s="2" t="s">
        <v>108</v>
      </c>
      <c r="C67" s="6">
        <v>21</v>
      </c>
      <c r="D67" s="20">
        <f t="shared" si="0"/>
        <v>0.22744503411675512</v>
      </c>
    </row>
    <row r="68" spans="2:4" x14ac:dyDescent="0.25">
      <c r="B68" s="2" t="s">
        <v>109</v>
      </c>
      <c r="C68" s="6">
        <v>20</v>
      </c>
      <c r="D68" s="20">
        <f t="shared" si="0"/>
        <v>0.21661431820643343</v>
      </c>
    </row>
    <row r="69" spans="2:4" x14ac:dyDescent="0.25">
      <c r="B69" s="2" t="s">
        <v>110</v>
      </c>
      <c r="C69" s="6">
        <v>19</v>
      </c>
      <c r="D69" s="20">
        <f t="shared" si="0"/>
        <v>0.20578360229611178</v>
      </c>
    </row>
    <row r="70" spans="2:4" x14ac:dyDescent="0.25">
      <c r="B70" s="2" t="s">
        <v>111</v>
      </c>
      <c r="C70" s="6">
        <v>19</v>
      </c>
      <c r="D70" s="20">
        <f t="shared" si="0"/>
        <v>0.20578360229611178</v>
      </c>
    </row>
    <row r="71" spans="2:4" x14ac:dyDescent="0.25">
      <c r="B71" s="2" t="s">
        <v>112</v>
      </c>
      <c r="C71" s="6">
        <v>19</v>
      </c>
      <c r="D71" s="20">
        <f t="shared" si="0"/>
        <v>0.20578360229611178</v>
      </c>
    </row>
    <row r="72" spans="2:4" x14ac:dyDescent="0.25">
      <c r="B72" s="2" t="s">
        <v>113</v>
      </c>
      <c r="C72" s="6">
        <v>18</v>
      </c>
      <c r="D72" s="20">
        <f t="shared" ref="D72:D100" si="1">C72/C$101*100</f>
        <v>0.19495288638579011</v>
      </c>
    </row>
    <row r="73" spans="2:4" x14ac:dyDescent="0.25">
      <c r="B73" s="2" t="s">
        <v>114</v>
      </c>
      <c r="C73" s="6">
        <v>18</v>
      </c>
      <c r="D73" s="20">
        <f t="shared" si="1"/>
        <v>0.19495288638579011</v>
      </c>
    </row>
    <row r="74" spans="2:4" x14ac:dyDescent="0.25">
      <c r="B74" s="2" t="s">
        <v>115</v>
      </c>
      <c r="C74" s="6">
        <v>16</v>
      </c>
      <c r="D74" s="20">
        <f t="shared" si="1"/>
        <v>0.17329145456514675</v>
      </c>
    </row>
    <row r="75" spans="2:4" x14ac:dyDescent="0.25">
      <c r="B75" s="2" t="s">
        <v>116</v>
      </c>
      <c r="C75" s="6">
        <v>16</v>
      </c>
      <c r="D75" s="20">
        <f t="shared" si="1"/>
        <v>0.17329145456514675</v>
      </c>
    </row>
    <row r="76" spans="2:4" x14ac:dyDescent="0.25">
      <c r="B76" s="2" t="s">
        <v>117</v>
      </c>
      <c r="C76" s="6">
        <v>15</v>
      </c>
      <c r="D76" s="20">
        <f t="shared" si="1"/>
        <v>0.16246073865482508</v>
      </c>
    </row>
    <row r="77" spans="2:4" x14ac:dyDescent="0.25">
      <c r="B77" s="2" t="s">
        <v>118</v>
      </c>
      <c r="C77" s="6">
        <v>15</v>
      </c>
      <c r="D77" s="20">
        <f t="shared" si="1"/>
        <v>0.16246073865482508</v>
      </c>
    </row>
    <row r="78" spans="2:4" x14ac:dyDescent="0.25">
      <c r="B78" s="2" t="s">
        <v>119</v>
      </c>
      <c r="C78" s="6">
        <v>15</v>
      </c>
      <c r="D78" s="20">
        <f t="shared" si="1"/>
        <v>0.16246073865482508</v>
      </c>
    </row>
    <row r="79" spans="2:4" x14ac:dyDescent="0.25">
      <c r="B79" s="2" t="s">
        <v>120</v>
      </c>
      <c r="C79" s="6">
        <v>14</v>
      </c>
      <c r="D79" s="20">
        <f t="shared" si="1"/>
        <v>0.15163002274450341</v>
      </c>
    </row>
    <row r="80" spans="2:4" x14ac:dyDescent="0.25">
      <c r="B80" s="2" t="s">
        <v>121</v>
      </c>
      <c r="C80" s="6">
        <v>14</v>
      </c>
      <c r="D80" s="20">
        <f t="shared" si="1"/>
        <v>0.15163002274450341</v>
      </c>
    </row>
    <row r="81" spans="2:4" x14ac:dyDescent="0.25">
      <c r="B81" s="2" t="s">
        <v>122</v>
      </c>
      <c r="C81" s="6">
        <v>14</v>
      </c>
      <c r="D81" s="20">
        <f t="shared" si="1"/>
        <v>0.15163002274450341</v>
      </c>
    </row>
    <row r="82" spans="2:4" x14ac:dyDescent="0.25">
      <c r="B82" s="2" t="s">
        <v>123</v>
      </c>
      <c r="C82" s="6">
        <v>13</v>
      </c>
      <c r="D82" s="20">
        <f t="shared" si="1"/>
        <v>0.14079930683418174</v>
      </c>
    </row>
    <row r="83" spans="2:4" x14ac:dyDescent="0.25">
      <c r="B83" s="2" t="s">
        <v>124</v>
      </c>
      <c r="C83" s="6">
        <v>13</v>
      </c>
      <c r="D83" s="20">
        <f t="shared" si="1"/>
        <v>0.14079930683418174</v>
      </c>
    </row>
    <row r="84" spans="2:4" x14ac:dyDescent="0.25">
      <c r="B84" s="2" t="s">
        <v>125</v>
      </c>
      <c r="C84" s="6">
        <v>13</v>
      </c>
      <c r="D84" s="20">
        <f t="shared" si="1"/>
        <v>0.14079930683418174</v>
      </c>
    </row>
    <row r="85" spans="2:4" x14ac:dyDescent="0.25">
      <c r="B85" s="2" t="s">
        <v>126</v>
      </c>
      <c r="C85" s="6">
        <v>13</v>
      </c>
      <c r="D85" s="20">
        <f t="shared" si="1"/>
        <v>0.14079930683418174</v>
      </c>
    </row>
    <row r="86" spans="2:4" x14ac:dyDescent="0.25">
      <c r="B86" s="2" t="s">
        <v>127</v>
      </c>
      <c r="C86" s="6">
        <v>12</v>
      </c>
      <c r="D86" s="20">
        <f t="shared" si="1"/>
        <v>0.12996859092386007</v>
      </c>
    </row>
    <row r="87" spans="2:4" x14ac:dyDescent="0.25">
      <c r="B87" s="2" t="s">
        <v>128</v>
      </c>
      <c r="C87" s="6">
        <v>12</v>
      </c>
      <c r="D87" s="20">
        <f t="shared" si="1"/>
        <v>0.12996859092386007</v>
      </c>
    </row>
    <row r="88" spans="2:4" x14ac:dyDescent="0.25">
      <c r="B88" s="2" t="s">
        <v>129</v>
      </c>
      <c r="C88" s="6">
        <v>12</v>
      </c>
      <c r="D88" s="20">
        <f t="shared" si="1"/>
        <v>0.12996859092386007</v>
      </c>
    </row>
    <row r="89" spans="2:4" x14ac:dyDescent="0.25">
      <c r="B89" s="2" t="s">
        <v>130</v>
      </c>
      <c r="C89" s="6">
        <v>12</v>
      </c>
      <c r="D89" s="20">
        <f t="shared" si="1"/>
        <v>0.12996859092386007</v>
      </c>
    </row>
    <row r="90" spans="2:4" x14ac:dyDescent="0.25">
      <c r="B90" s="2" t="s">
        <v>131</v>
      </c>
      <c r="C90" s="6">
        <v>12</v>
      </c>
      <c r="D90" s="20">
        <f t="shared" si="1"/>
        <v>0.12996859092386007</v>
      </c>
    </row>
    <row r="91" spans="2:4" x14ac:dyDescent="0.25">
      <c r="B91" s="2" t="s">
        <v>132</v>
      </c>
      <c r="C91" s="6">
        <v>11</v>
      </c>
      <c r="D91" s="20">
        <f t="shared" si="1"/>
        <v>0.1191378750135384</v>
      </c>
    </row>
    <row r="92" spans="2:4" x14ac:dyDescent="0.25">
      <c r="B92" s="2" t="s">
        <v>133</v>
      </c>
      <c r="C92" s="6">
        <v>11</v>
      </c>
      <c r="D92" s="20">
        <f t="shared" si="1"/>
        <v>0.1191378750135384</v>
      </c>
    </row>
    <row r="93" spans="2:4" x14ac:dyDescent="0.25">
      <c r="B93" s="2" t="s">
        <v>134</v>
      </c>
      <c r="C93" s="6">
        <v>11</v>
      </c>
      <c r="D93" s="20">
        <f t="shared" si="1"/>
        <v>0.1191378750135384</v>
      </c>
    </row>
    <row r="94" spans="2:4" x14ac:dyDescent="0.25">
      <c r="B94" s="2" t="s">
        <v>135</v>
      </c>
      <c r="C94" s="6">
        <v>11</v>
      </c>
      <c r="D94" s="20">
        <f t="shared" si="1"/>
        <v>0.1191378750135384</v>
      </c>
    </row>
    <row r="95" spans="2:4" x14ac:dyDescent="0.25">
      <c r="B95" s="2" t="s">
        <v>136</v>
      </c>
      <c r="C95" s="6">
        <v>10</v>
      </c>
      <c r="D95" s="20">
        <f t="shared" si="1"/>
        <v>0.10830715910321671</v>
      </c>
    </row>
    <row r="96" spans="2:4" x14ac:dyDescent="0.25">
      <c r="B96" s="2" t="s">
        <v>137</v>
      </c>
      <c r="C96" s="6">
        <v>10</v>
      </c>
      <c r="D96" s="20">
        <f t="shared" si="1"/>
        <v>0.10830715910321671</v>
      </c>
    </row>
    <row r="97" spans="2:4" x14ac:dyDescent="0.25">
      <c r="B97" s="2" t="s">
        <v>138</v>
      </c>
      <c r="C97" s="6">
        <v>10</v>
      </c>
      <c r="D97" s="20">
        <f t="shared" si="1"/>
        <v>0.10830715910321671</v>
      </c>
    </row>
    <row r="98" spans="2:4" x14ac:dyDescent="0.25">
      <c r="B98" s="2" t="s">
        <v>139</v>
      </c>
      <c r="C98" s="6">
        <v>10</v>
      </c>
      <c r="D98" s="20">
        <f t="shared" si="1"/>
        <v>0.10830715910321671</v>
      </c>
    </row>
    <row r="99" spans="2:4" x14ac:dyDescent="0.25">
      <c r="B99" s="2" t="s">
        <v>140</v>
      </c>
      <c r="C99" s="6">
        <v>10</v>
      </c>
      <c r="D99" s="20">
        <f t="shared" si="1"/>
        <v>0.10830715910321671</v>
      </c>
    </row>
    <row r="100" spans="2:4" x14ac:dyDescent="0.25">
      <c r="B100" s="13" t="s">
        <v>141</v>
      </c>
      <c r="C100" s="14">
        <v>613</v>
      </c>
      <c r="D100" s="20">
        <f t="shared" si="1"/>
        <v>6.639228853027185</v>
      </c>
    </row>
    <row r="101" spans="2:4" x14ac:dyDescent="0.25">
      <c r="B101" s="17" t="s">
        <v>3</v>
      </c>
      <c r="C101" s="18">
        <v>9233</v>
      </c>
      <c r="D101" s="18">
        <f>SUM(D7:D100)</f>
        <v>100.00000000000004</v>
      </c>
    </row>
  </sheetData>
  <sheetProtection password="CF21" sheet="1" objects="1" scenarios="1"/>
  <mergeCells count="3">
    <mergeCell ref="B1:M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scale="72" orientation="portrait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V44"/>
  <sheetViews>
    <sheetView showGridLines="0" showRowColHeaders="0" workbookViewId="0">
      <selection activeCell="M6" sqref="M6"/>
    </sheetView>
  </sheetViews>
  <sheetFormatPr defaultRowHeight="15" x14ac:dyDescent="0.25"/>
  <cols>
    <col min="1" max="1" width="4.28515625" style="114" customWidth="1"/>
    <col min="2" max="2" width="18.85546875" style="114" customWidth="1"/>
    <col min="3" max="5" width="10.140625" style="114" customWidth="1"/>
    <col min="6" max="16" width="9.140625" style="114"/>
    <col min="17" max="17" width="16.42578125" style="114" bestFit="1" customWidth="1"/>
    <col min="18" max="16384" width="9.140625" style="114"/>
  </cols>
  <sheetData>
    <row r="1" spans="2:22" ht="18.75" x14ac:dyDescent="0.3">
      <c r="B1" s="174" t="s">
        <v>7238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2:22" x14ac:dyDescent="0.25">
      <c r="B2" s="175" t="s">
        <v>7136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2:22" x14ac:dyDescent="0.25">
      <c r="C3" s="115" t="s">
        <v>7251</v>
      </c>
    </row>
    <row r="5" spans="2:22" x14ac:dyDescent="0.25">
      <c r="B5" s="116" t="s">
        <v>146</v>
      </c>
      <c r="C5" s="117" t="s">
        <v>7164</v>
      </c>
      <c r="D5" s="117" t="s">
        <v>7249</v>
      </c>
      <c r="E5" s="117" t="s">
        <v>7158</v>
      </c>
      <c r="Q5"/>
      <c r="R5"/>
      <c r="S5"/>
      <c r="T5"/>
      <c r="U5"/>
      <c r="V5"/>
    </row>
    <row r="6" spans="2:22" x14ac:dyDescent="0.25">
      <c r="B6" s="118" t="s">
        <v>287</v>
      </c>
      <c r="C6" s="134">
        <v>2817</v>
      </c>
      <c r="D6" s="133">
        <v>2106.4978079388889</v>
      </c>
      <c r="E6" s="134">
        <f t="shared" ref="E6:E41" si="0">D6-C6</f>
        <v>-710.50219206111115</v>
      </c>
      <c r="Q6"/>
      <c r="R6"/>
      <c r="S6"/>
      <c r="T6"/>
      <c r="U6"/>
      <c r="V6"/>
    </row>
    <row r="7" spans="2:22" x14ac:dyDescent="0.25">
      <c r="B7" s="120" t="s">
        <v>296</v>
      </c>
      <c r="C7" s="135">
        <v>205</v>
      </c>
      <c r="D7" s="133">
        <v>54</v>
      </c>
      <c r="E7" s="134">
        <f t="shared" si="0"/>
        <v>-151</v>
      </c>
      <c r="Q7"/>
      <c r="R7"/>
      <c r="S7"/>
      <c r="T7"/>
      <c r="U7"/>
      <c r="V7"/>
    </row>
    <row r="8" spans="2:22" x14ac:dyDescent="0.25">
      <c r="B8" s="120" t="s">
        <v>292</v>
      </c>
      <c r="C8" s="135">
        <v>438</v>
      </c>
      <c r="D8" s="133">
        <v>331.0061752299199</v>
      </c>
      <c r="E8" s="134">
        <f t="shared" si="0"/>
        <v>-106.9938247700801</v>
      </c>
      <c r="Q8"/>
      <c r="R8"/>
      <c r="S8"/>
      <c r="T8"/>
      <c r="U8"/>
      <c r="V8"/>
    </row>
    <row r="9" spans="2:22" x14ac:dyDescent="0.25">
      <c r="B9" s="120" t="s">
        <v>294</v>
      </c>
      <c r="C9" s="135">
        <v>326</v>
      </c>
      <c r="D9" s="133">
        <v>237.24584615333157</v>
      </c>
      <c r="E9" s="134">
        <f t="shared" si="0"/>
        <v>-88.75415384666843</v>
      </c>
      <c r="Q9"/>
      <c r="R9"/>
      <c r="S9"/>
      <c r="T9"/>
      <c r="U9"/>
      <c r="V9"/>
    </row>
    <row r="10" spans="2:22" x14ac:dyDescent="0.25">
      <c r="B10" s="120" t="s">
        <v>289</v>
      </c>
      <c r="C10" s="135">
        <v>803</v>
      </c>
      <c r="D10" s="133">
        <v>734.38118229446104</v>
      </c>
      <c r="E10" s="134">
        <f t="shared" si="0"/>
        <v>-68.618817705538959</v>
      </c>
      <c r="Q10"/>
      <c r="R10"/>
      <c r="S10"/>
      <c r="T10"/>
      <c r="U10"/>
      <c r="V10"/>
    </row>
    <row r="11" spans="2:22" x14ac:dyDescent="0.25">
      <c r="B11" s="120" t="s">
        <v>295</v>
      </c>
      <c r="C11" s="135">
        <v>301</v>
      </c>
      <c r="D11" s="133">
        <v>237.30152889678359</v>
      </c>
      <c r="E11" s="134">
        <f t="shared" si="0"/>
        <v>-63.698471103216406</v>
      </c>
      <c r="Q11"/>
      <c r="R11"/>
      <c r="S11"/>
      <c r="T11"/>
      <c r="U11"/>
      <c r="V11"/>
    </row>
    <row r="12" spans="2:22" x14ac:dyDescent="0.25">
      <c r="B12" s="120" t="s">
        <v>298</v>
      </c>
      <c r="C12" s="135">
        <v>89</v>
      </c>
      <c r="D12" s="133">
        <v>27</v>
      </c>
      <c r="E12" s="134">
        <f t="shared" si="0"/>
        <v>-62</v>
      </c>
      <c r="Q12"/>
      <c r="R12"/>
      <c r="S12"/>
      <c r="T12"/>
      <c r="U12"/>
      <c r="V12"/>
    </row>
    <row r="13" spans="2:22" x14ac:dyDescent="0.25">
      <c r="B13" s="120" t="s">
        <v>301</v>
      </c>
      <c r="C13" s="135">
        <v>74</v>
      </c>
      <c r="D13" s="133">
        <v>29.993306559571622</v>
      </c>
      <c r="E13" s="134">
        <f t="shared" si="0"/>
        <v>-44.006693440428378</v>
      </c>
      <c r="Q13"/>
      <c r="R13"/>
      <c r="S13"/>
      <c r="T13"/>
      <c r="U13"/>
      <c r="V13"/>
    </row>
    <row r="14" spans="2:22" x14ac:dyDescent="0.25">
      <c r="B14" s="120" t="s">
        <v>306</v>
      </c>
      <c r="C14" s="135">
        <v>36</v>
      </c>
      <c r="D14" s="133">
        <v>0</v>
      </c>
      <c r="E14" s="134">
        <f t="shared" si="0"/>
        <v>-36</v>
      </c>
      <c r="Q14"/>
      <c r="R14"/>
      <c r="S14"/>
      <c r="T14"/>
      <c r="U14"/>
      <c r="V14"/>
    </row>
    <row r="15" spans="2:22" x14ac:dyDescent="0.25">
      <c r="B15" s="120" t="s">
        <v>297</v>
      </c>
      <c r="C15" s="135">
        <v>164</v>
      </c>
      <c r="D15" s="133">
        <v>132.8747090769923</v>
      </c>
      <c r="E15" s="134">
        <f t="shared" si="0"/>
        <v>-31.125290923007697</v>
      </c>
      <c r="Q15"/>
      <c r="R15"/>
      <c r="S15"/>
      <c r="T15"/>
      <c r="U15"/>
      <c r="V15"/>
    </row>
    <row r="16" spans="2:22" x14ac:dyDescent="0.25">
      <c r="B16" s="120" t="s">
        <v>307</v>
      </c>
      <c r="C16" s="135">
        <v>18</v>
      </c>
      <c r="D16" s="133">
        <v>0</v>
      </c>
      <c r="E16" s="134">
        <f t="shared" si="0"/>
        <v>-18</v>
      </c>
      <c r="Q16"/>
      <c r="R16"/>
      <c r="S16"/>
      <c r="T16"/>
      <c r="U16"/>
      <c r="V16"/>
    </row>
    <row r="17" spans="2:22" x14ac:dyDescent="0.25">
      <c r="B17" s="120" t="s">
        <v>311</v>
      </c>
      <c r="C17" s="135">
        <v>13</v>
      </c>
      <c r="D17" s="133">
        <v>0</v>
      </c>
      <c r="E17" s="134">
        <f t="shared" si="0"/>
        <v>-13</v>
      </c>
      <c r="Q17"/>
      <c r="R17"/>
      <c r="S17"/>
      <c r="T17"/>
      <c r="U17"/>
      <c r="V17"/>
    </row>
    <row r="18" spans="2:22" x14ac:dyDescent="0.25">
      <c r="B18" s="120" t="s">
        <v>308</v>
      </c>
      <c r="C18" s="135">
        <v>18</v>
      </c>
      <c r="D18" s="133">
        <v>14</v>
      </c>
      <c r="E18" s="134">
        <f t="shared" si="0"/>
        <v>-4</v>
      </c>
      <c r="Q18"/>
      <c r="R18"/>
      <c r="S18"/>
      <c r="T18"/>
      <c r="U18"/>
      <c r="V18"/>
    </row>
    <row r="19" spans="2:22" x14ac:dyDescent="0.25">
      <c r="B19" s="120" t="s">
        <v>309</v>
      </c>
      <c r="C19" s="135">
        <v>16</v>
      </c>
      <c r="D19" s="133">
        <v>12.115437451704302</v>
      </c>
      <c r="E19" s="134">
        <f t="shared" si="0"/>
        <v>-3.8845625482956976</v>
      </c>
      <c r="Q19"/>
      <c r="R19"/>
      <c r="S19"/>
      <c r="T19"/>
      <c r="U19"/>
      <c r="V19"/>
    </row>
    <row r="20" spans="2:22" x14ac:dyDescent="0.25">
      <c r="B20" s="24" t="s">
        <v>7243</v>
      </c>
      <c r="C20" s="135">
        <v>0</v>
      </c>
      <c r="D20" s="133">
        <v>0.88735296642912342</v>
      </c>
      <c r="E20" s="134">
        <f t="shared" si="0"/>
        <v>0.88735296642912342</v>
      </c>
      <c r="Q20"/>
      <c r="R20"/>
      <c r="S20"/>
      <c r="T20"/>
      <c r="U20"/>
      <c r="V20"/>
    </row>
    <row r="21" spans="2:22" x14ac:dyDescent="0.25">
      <c r="B21" s="120" t="s">
        <v>299</v>
      </c>
      <c r="C21" s="135">
        <v>86</v>
      </c>
      <c r="D21" s="133">
        <v>87.069022872613516</v>
      </c>
      <c r="E21" s="134">
        <f t="shared" si="0"/>
        <v>1.069022872613516</v>
      </c>
      <c r="Q21"/>
      <c r="R21"/>
      <c r="S21"/>
      <c r="T21"/>
      <c r="U21"/>
      <c r="V21"/>
    </row>
    <row r="22" spans="2:22" x14ac:dyDescent="0.25">
      <c r="B22" s="120" t="s">
        <v>304</v>
      </c>
      <c r="C22" s="135">
        <v>45</v>
      </c>
      <c r="D22" s="133">
        <v>50</v>
      </c>
      <c r="E22" s="134">
        <f t="shared" si="0"/>
        <v>5</v>
      </c>
      <c r="Q22"/>
      <c r="R22"/>
      <c r="S22"/>
      <c r="T22"/>
      <c r="U22"/>
      <c r="V22"/>
    </row>
    <row r="23" spans="2:22" x14ac:dyDescent="0.25">
      <c r="B23" s="24" t="s">
        <v>2733</v>
      </c>
      <c r="C23" s="135">
        <v>0</v>
      </c>
      <c r="D23" s="133">
        <v>5.6055378153061444</v>
      </c>
      <c r="E23" s="134">
        <f t="shared" si="0"/>
        <v>5.6055378153061444</v>
      </c>
      <c r="Q23"/>
      <c r="R23"/>
      <c r="S23"/>
      <c r="T23"/>
      <c r="U23"/>
      <c r="V23"/>
    </row>
    <row r="24" spans="2:22" x14ac:dyDescent="0.25">
      <c r="B24" s="120" t="s">
        <v>310</v>
      </c>
      <c r="C24" s="135">
        <v>14</v>
      </c>
      <c r="D24" s="133">
        <v>23.538510732606145</v>
      </c>
      <c r="E24" s="134">
        <f t="shared" si="0"/>
        <v>9.5385107326061451</v>
      </c>
      <c r="Q24"/>
      <c r="R24"/>
      <c r="S24"/>
      <c r="T24"/>
      <c r="U24"/>
      <c r="V24"/>
    </row>
    <row r="25" spans="2:22" x14ac:dyDescent="0.25">
      <c r="B25" s="24" t="s">
        <v>7242</v>
      </c>
      <c r="C25" s="135">
        <v>0</v>
      </c>
      <c r="D25" s="133">
        <v>10</v>
      </c>
      <c r="E25" s="134">
        <f t="shared" si="0"/>
        <v>10</v>
      </c>
      <c r="Q25"/>
      <c r="R25"/>
      <c r="S25"/>
      <c r="T25"/>
      <c r="U25"/>
      <c r="V25"/>
    </row>
    <row r="26" spans="2:22" x14ac:dyDescent="0.25">
      <c r="B26" s="24" t="s">
        <v>4567</v>
      </c>
      <c r="C26" s="135">
        <v>0</v>
      </c>
      <c r="D26" s="133">
        <v>11.842635989206078</v>
      </c>
      <c r="E26" s="134">
        <f t="shared" si="0"/>
        <v>11.842635989206078</v>
      </c>
      <c r="Q26"/>
      <c r="R26"/>
      <c r="S26"/>
      <c r="T26"/>
      <c r="U26"/>
      <c r="V26"/>
    </row>
    <row r="27" spans="2:22" x14ac:dyDescent="0.25">
      <c r="B27" s="136" t="s">
        <v>7250</v>
      </c>
      <c r="C27" s="135">
        <v>0</v>
      </c>
      <c r="D27" s="133">
        <v>13</v>
      </c>
      <c r="E27" s="134">
        <f t="shared" si="0"/>
        <v>13</v>
      </c>
      <c r="Q27"/>
      <c r="R27"/>
      <c r="S27"/>
      <c r="T27"/>
      <c r="U27"/>
      <c r="V27"/>
    </row>
    <row r="28" spans="2:22" x14ac:dyDescent="0.25">
      <c r="B28" s="136" t="s">
        <v>7245</v>
      </c>
      <c r="C28" s="135">
        <v>0</v>
      </c>
      <c r="D28" s="133">
        <v>15</v>
      </c>
      <c r="E28" s="134">
        <f t="shared" si="0"/>
        <v>15</v>
      </c>
      <c r="Q28"/>
      <c r="R28"/>
      <c r="S28"/>
      <c r="T28"/>
      <c r="U28"/>
      <c r="V28"/>
    </row>
    <row r="29" spans="2:22" x14ac:dyDescent="0.25">
      <c r="B29" s="120" t="s">
        <v>312</v>
      </c>
      <c r="C29" s="135">
        <v>12</v>
      </c>
      <c r="D29" s="133">
        <v>30.047320994981924</v>
      </c>
      <c r="E29" s="134">
        <f t="shared" si="0"/>
        <v>18.047320994981924</v>
      </c>
      <c r="Q29"/>
      <c r="R29"/>
      <c r="S29"/>
      <c r="T29"/>
      <c r="U29"/>
      <c r="V29"/>
    </row>
    <row r="30" spans="2:22" x14ac:dyDescent="0.25">
      <c r="B30" s="120" t="s">
        <v>293</v>
      </c>
      <c r="C30" s="135">
        <v>355</v>
      </c>
      <c r="D30" s="133">
        <v>373.41537207108757</v>
      </c>
      <c r="E30" s="134">
        <f t="shared" si="0"/>
        <v>18.415372071087575</v>
      </c>
      <c r="Q30"/>
      <c r="R30"/>
      <c r="S30"/>
      <c r="T30"/>
      <c r="U30"/>
      <c r="V30"/>
    </row>
    <row r="31" spans="2:22" x14ac:dyDescent="0.25">
      <c r="B31" s="136" t="s">
        <v>733</v>
      </c>
      <c r="C31" s="135">
        <v>0</v>
      </c>
      <c r="D31" s="133">
        <v>21</v>
      </c>
      <c r="E31" s="134">
        <f t="shared" si="0"/>
        <v>21</v>
      </c>
      <c r="Q31"/>
      <c r="R31"/>
      <c r="S31"/>
      <c r="T31"/>
      <c r="U31"/>
      <c r="V31"/>
    </row>
    <row r="32" spans="2:22" x14ac:dyDescent="0.25">
      <c r="B32" s="120" t="s">
        <v>305</v>
      </c>
      <c r="C32" s="135">
        <v>24</v>
      </c>
      <c r="D32" s="133">
        <v>55.038729937194702</v>
      </c>
      <c r="E32" s="134">
        <f t="shared" si="0"/>
        <v>31.038729937194702</v>
      </c>
      <c r="Q32"/>
      <c r="R32"/>
      <c r="S32"/>
      <c r="T32"/>
      <c r="U32"/>
      <c r="V32"/>
    </row>
    <row r="33" spans="2:22" x14ac:dyDescent="0.25">
      <c r="B33" s="137" t="s">
        <v>303</v>
      </c>
      <c r="C33" s="135">
        <v>65</v>
      </c>
      <c r="D33" s="133">
        <v>100.39982554313022</v>
      </c>
      <c r="E33" s="134">
        <f t="shared" si="0"/>
        <v>35.39982554313022</v>
      </c>
      <c r="Q33"/>
      <c r="R33"/>
      <c r="S33"/>
      <c r="T33"/>
      <c r="U33"/>
      <c r="V33"/>
    </row>
    <row r="34" spans="2:22" x14ac:dyDescent="0.25">
      <c r="B34" s="114" t="s">
        <v>7248</v>
      </c>
      <c r="C34" s="135">
        <v>0</v>
      </c>
      <c r="D34" s="133">
        <v>42</v>
      </c>
      <c r="E34" s="134">
        <f t="shared" si="0"/>
        <v>42</v>
      </c>
      <c r="Q34"/>
      <c r="R34"/>
      <c r="S34"/>
      <c r="T34"/>
      <c r="U34"/>
      <c r="V34"/>
    </row>
    <row r="35" spans="2:22" x14ac:dyDescent="0.25">
      <c r="B35" s="137" t="s">
        <v>288</v>
      </c>
      <c r="C35" s="135">
        <v>1425</v>
      </c>
      <c r="D35" s="133">
        <v>1467.2732480002412</v>
      </c>
      <c r="E35" s="134">
        <f t="shared" si="0"/>
        <v>42.27324800024121</v>
      </c>
      <c r="Q35"/>
      <c r="R35"/>
      <c r="S35"/>
      <c r="T35"/>
      <c r="U35"/>
      <c r="V35"/>
    </row>
    <row r="36" spans="2:22" x14ac:dyDescent="0.25">
      <c r="B36" s="137" t="s">
        <v>300</v>
      </c>
      <c r="C36" s="135">
        <v>76</v>
      </c>
      <c r="D36" s="133">
        <v>146.07134684059969</v>
      </c>
      <c r="E36" s="134">
        <f t="shared" si="0"/>
        <v>70.071346840599688</v>
      </c>
      <c r="Q36"/>
      <c r="R36"/>
      <c r="S36"/>
      <c r="T36"/>
      <c r="U36"/>
      <c r="V36"/>
    </row>
    <row r="37" spans="2:22" x14ac:dyDescent="0.25">
      <c r="B37" s="120" t="s">
        <v>313</v>
      </c>
      <c r="C37" s="135">
        <v>10</v>
      </c>
      <c r="D37" s="133">
        <v>81.638005733199151</v>
      </c>
      <c r="E37" s="134">
        <f t="shared" si="0"/>
        <v>71.638005733199151</v>
      </c>
      <c r="Q37"/>
      <c r="R37"/>
      <c r="S37"/>
      <c r="T37"/>
      <c r="U37"/>
      <c r="V37"/>
    </row>
    <row r="38" spans="2:22" x14ac:dyDescent="0.25">
      <c r="B38" s="120" t="s">
        <v>302</v>
      </c>
      <c r="C38" s="135">
        <v>72</v>
      </c>
      <c r="D38" s="133">
        <v>164.7485094511041</v>
      </c>
      <c r="E38" s="134">
        <f t="shared" si="0"/>
        <v>92.748509451104098</v>
      </c>
      <c r="Q38"/>
      <c r="R38"/>
      <c r="S38"/>
      <c r="T38"/>
      <c r="U38"/>
      <c r="V38"/>
    </row>
    <row r="39" spans="2:22" x14ac:dyDescent="0.25">
      <c r="B39" s="120" t="s">
        <v>291</v>
      </c>
      <c r="C39" s="135">
        <v>531</v>
      </c>
      <c r="D39" s="133">
        <v>624.50659905644477</v>
      </c>
      <c r="E39" s="134">
        <f t="shared" si="0"/>
        <v>93.50659905644477</v>
      </c>
      <c r="Q39"/>
      <c r="R39"/>
      <c r="S39"/>
      <c r="T39"/>
      <c r="U39"/>
      <c r="V39"/>
    </row>
    <row r="40" spans="2:22" x14ac:dyDescent="0.25">
      <c r="B40" s="120" t="s">
        <v>290</v>
      </c>
      <c r="C40" s="135">
        <v>744</v>
      </c>
      <c r="D40" s="133">
        <v>1103.3675344726075</v>
      </c>
      <c r="E40" s="134">
        <f t="shared" si="0"/>
        <v>359.36753447260753</v>
      </c>
      <c r="Q40"/>
      <c r="R40"/>
      <c r="S40"/>
      <c r="T40"/>
      <c r="U40"/>
      <c r="V40"/>
    </row>
    <row r="41" spans="2:22" x14ac:dyDescent="0.25">
      <c r="B41" s="114" t="s">
        <v>3</v>
      </c>
      <c r="C41" s="141">
        <f>SUM(C6:C40)</f>
        <v>8777</v>
      </c>
      <c r="D41" s="141">
        <f>SUM(D6:D40)</f>
        <v>8342.8655460784048</v>
      </c>
      <c r="E41" s="134">
        <f t="shared" si="0"/>
        <v>-434.1344539215952</v>
      </c>
      <c r="Q41"/>
      <c r="R41"/>
      <c r="S41"/>
      <c r="T41"/>
      <c r="U41"/>
      <c r="V41"/>
    </row>
    <row r="42" spans="2:22" x14ac:dyDescent="0.25">
      <c r="Q42"/>
      <c r="R42"/>
      <c r="S42"/>
      <c r="T42"/>
      <c r="U42"/>
      <c r="V42"/>
    </row>
    <row r="43" spans="2:22" x14ac:dyDescent="0.25">
      <c r="B43" s="178" t="s">
        <v>7252</v>
      </c>
      <c r="C43" s="178"/>
      <c r="D43" s="178"/>
      <c r="Q43"/>
      <c r="R43"/>
      <c r="S43"/>
      <c r="T43"/>
      <c r="U43"/>
      <c r="V43"/>
    </row>
    <row r="44" spans="2:22" x14ac:dyDescent="0.25">
      <c r="B44" s="178"/>
      <c r="C44" s="178"/>
      <c r="D44" s="178"/>
    </row>
  </sheetData>
  <sortState ref="B6:E40">
    <sortCondition ref="E6:E40"/>
  </sortState>
  <mergeCells count="3">
    <mergeCell ref="B1:M1"/>
    <mergeCell ref="B2:M2"/>
    <mergeCell ref="B43:D44"/>
  </mergeCells>
  <pageMargins left="0.39370078740157483" right="0.39370078740157483" top="0.39370078740157483" bottom="0.39370078740157483" header="0.39370078740157483" footer="0.31496062992125984"/>
  <pageSetup paperSize="9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S132"/>
  <sheetViews>
    <sheetView workbookViewId="0">
      <selection activeCell="Q2" sqref="Q2"/>
    </sheetView>
  </sheetViews>
  <sheetFormatPr defaultRowHeight="15" x14ac:dyDescent="0.25"/>
  <cols>
    <col min="1" max="1" width="3" customWidth="1"/>
    <col min="2" max="2" width="16.42578125" bestFit="1" customWidth="1"/>
    <col min="3" max="4" width="10" style="1" customWidth="1"/>
    <col min="5" max="5" width="3.42578125" customWidth="1"/>
    <col min="6" max="6" width="17.85546875" customWidth="1"/>
    <col min="7" max="8" width="10" style="10" customWidth="1"/>
    <col min="9" max="9" width="3.42578125" customWidth="1"/>
    <col min="10" max="10" width="50.28515625" customWidth="1"/>
    <col min="11" max="11" width="10" style="1" customWidth="1"/>
    <col min="12" max="12" width="10" customWidth="1"/>
    <col min="13" max="13" width="3.42578125" customWidth="1"/>
    <col min="14" max="14" width="28.5703125" customWidth="1"/>
    <col min="15" max="15" width="10" style="146" customWidth="1"/>
    <col min="16" max="16" width="10" style="145" customWidth="1"/>
    <col min="17" max="17" width="3" style="145" customWidth="1"/>
    <col min="18" max="18" width="15.42578125" style="145" customWidth="1"/>
    <col min="19" max="19" width="9.140625" style="145"/>
  </cols>
  <sheetData>
    <row r="1" spans="2:19" ht="18.75" x14ac:dyDescent="0.3">
      <c r="B1" s="170" t="s">
        <v>7265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68"/>
      <c r="N1" s="179" t="s">
        <v>7333</v>
      </c>
      <c r="O1" s="144"/>
      <c r="P1" s="144"/>
    </row>
    <row r="2" spans="2:19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11"/>
      <c r="N2" s="179"/>
      <c r="O2" s="145" t="s">
        <v>7266</v>
      </c>
      <c r="P2" s="144"/>
    </row>
    <row r="3" spans="2:19" ht="5.25" hidden="1" customHeight="1" x14ac:dyDescent="0.25">
      <c r="N3" s="179"/>
    </row>
    <row r="4" spans="2:19" ht="5.25" hidden="1" customHeight="1" x14ac:dyDescent="0.25">
      <c r="N4" s="179"/>
    </row>
    <row r="5" spans="2:19" ht="12" customHeight="1" x14ac:dyDescent="0.25">
      <c r="B5" s="85" t="s">
        <v>13</v>
      </c>
      <c r="C5" s="86" t="s">
        <v>145</v>
      </c>
      <c r="D5" s="86" t="s">
        <v>144</v>
      </c>
      <c r="E5" s="5"/>
      <c r="F5" s="71" t="s">
        <v>15</v>
      </c>
      <c r="G5" s="72" t="s">
        <v>145</v>
      </c>
      <c r="H5" s="72" t="s">
        <v>144</v>
      </c>
      <c r="I5" s="5"/>
      <c r="J5" s="71" t="s">
        <v>142</v>
      </c>
      <c r="K5" s="72" t="s">
        <v>145</v>
      </c>
      <c r="L5" s="72" t="s">
        <v>144</v>
      </c>
      <c r="N5" s="179"/>
      <c r="O5" s="145"/>
    </row>
    <row r="6" spans="2:19" ht="12" customHeight="1" x14ac:dyDescent="0.25">
      <c r="B6" s="5" t="s">
        <v>7145</v>
      </c>
      <c r="C6" s="98">
        <v>2133</v>
      </c>
      <c r="D6" s="98">
        <f>C6/C$8*100</f>
        <v>25.456498388829218</v>
      </c>
      <c r="E6" s="5"/>
      <c r="F6" s="24" t="s">
        <v>16</v>
      </c>
      <c r="G6" s="102">
        <v>727</v>
      </c>
      <c r="H6" s="103">
        <f t="shared" ref="H6:H25" si="0">G6/G$26*100</f>
        <v>4.3382265186776463</v>
      </c>
      <c r="I6" s="5"/>
      <c r="J6" s="2" t="s">
        <v>7169</v>
      </c>
      <c r="K6" s="143">
        <v>1122</v>
      </c>
      <c r="L6" s="105">
        <f t="shared" ref="L6:L37" si="1">K6/K$91*100</f>
        <v>14.148802017654477</v>
      </c>
      <c r="O6" s="145" t="s">
        <v>788</v>
      </c>
      <c r="P6" s="145" t="s">
        <v>7267</v>
      </c>
    </row>
    <row r="7" spans="2:19" ht="12" customHeight="1" x14ac:dyDescent="0.25">
      <c r="B7" s="13" t="s">
        <v>7146</v>
      </c>
      <c r="C7" s="99">
        <v>6246</v>
      </c>
      <c r="D7" s="99">
        <f>C7/C$8*100</f>
        <v>74.543501611170782</v>
      </c>
      <c r="E7" s="5"/>
      <c r="F7" s="24" t="s">
        <v>19</v>
      </c>
      <c r="G7" s="102">
        <v>85</v>
      </c>
      <c r="H7" s="103">
        <f t="shared" si="0"/>
        <v>0.50722043203246214</v>
      </c>
      <c r="I7" s="5"/>
      <c r="J7" s="104" t="s">
        <v>7170</v>
      </c>
      <c r="K7" s="99">
        <v>831</v>
      </c>
      <c r="L7" s="105">
        <f t="shared" si="1"/>
        <v>10.479192938209332</v>
      </c>
      <c r="O7" s="145" t="s">
        <v>445</v>
      </c>
      <c r="P7" s="145" t="s">
        <v>7268</v>
      </c>
    </row>
    <row r="8" spans="2:19" ht="12" customHeight="1" x14ac:dyDescent="0.25">
      <c r="B8" s="17" t="s">
        <v>3</v>
      </c>
      <c r="C8" s="18">
        <f>SUM(C6:C7)</f>
        <v>8379</v>
      </c>
      <c r="D8" s="18">
        <f t="shared" ref="D8" si="2">C8/C$8*100</f>
        <v>100</v>
      </c>
      <c r="E8" s="5"/>
      <c r="F8" s="24" t="s">
        <v>7269</v>
      </c>
      <c r="G8" s="102">
        <v>14</v>
      </c>
      <c r="H8" s="103">
        <f t="shared" si="0"/>
        <v>8.3542188805346695E-2</v>
      </c>
      <c r="I8" s="5"/>
      <c r="J8" s="2" t="s">
        <v>7171</v>
      </c>
      <c r="K8" s="143">
        <v>549</v>
      </c>
      <c r="L8" s="105">
        <f t="shared" si="1"/>
        <v>6.9230769230769234</v>
      </c>
      <c r="O8" s="145" t="s">
        <v>5624</v>
      </c>
      <c r="P8" s="145" t="s">
        <v>7270</v>
      </c>
    </row>
    <row r="9" spans="2:19" ht="12" customHeight="1" x14ac:dyDescent="0.25">
      <c r="B9" s="5"/>
      <c r="C9" s="7"/>
      <c r="D9" s="7"/>
      <c r="E9" s="5"/>
      <c r="F9" s="24" t="s">
        <v>25</v>
      </c>
      <c r="G9" s="102">
        <v>27</v>
      </c>
      <c r="H9" s="103">
        <f t="shared" si="0"/>
        <v>0.1611170784103115</v>
      </c>
      <c r="I9" s="5"/>
      <c r="J9" s="2" t="s">
        <v>7172</v>
      </c>
      <c r="K9" s="99">
        <v>465</v>
      </c>
      <c r="L9" s="105">
        <f t="shared" si="1"/>
        <v>5.8638083228247169</v>
      </c>
      <c r="O9" s="145" t="s">
        <v>434</v>
      </c>
      <c r="P9" s="145" t="s">
        <v>7271</v>
      </c>
      <c r="R9" s="145" t="s">
        <v>7332</v>
      </c>
    </row>
    <row r="10" spans="2:19" ht="12" customHeight="1" x14ac:dyDescent="0.25">
      <c r="B10" s="85" t="s">
        <v>14</v>
      </c>
      <c r="C10" s="86" t="s">
        <v>145</v>
      </c>
      <c r="D10" s="86" t="s">
        <v>144</v>
      </c>
      <c r="E10" s="5"/>
      <c r="F10" s="24" t="s">
        <v>26</v>
      </c>
      <c r="G10" s="102">
        <v>16</v>
      </c>
      <c r="H10" s="103">
        <f t="shared" si="0"/>
        <v>9.5476787206110511E-2</v>
      </c>
      <c r="I10" s="5"/>
      <c r="J10" s="2" t="s">
        <v>7174</v>
      </c>
      <c r="K10" s="99">
        <v>317</v>
      </c>
      <c r="L10" s="105">
        <f t="shared" si="1"/>
        <v>3.9974779319041613</v>
      </c>
      <c r="O10" s="145" t="s">
        <v>1360</v>
      </c>
      <c r="P10" s="145" t="s">
        <v>7272</v>
      </c>
      <c r="R10" s="145" t="s">
        <v>788</v>
      </c>
      <c r="S10" s="145">
        <v>1122</v>
      </c>
    </row>
    <row r="11" spans="2:19" ht="12" customHeight="1" x14ac:dyDescent="0.25">
      <c r="B11" s="5" t="s">
        <v>7147</v>
      </c>
      <c r="C11" s="100">
        <v>634</v>
      </c>
      <c r="D11" s="101">
        <f>C11/C$19*100</f>
        <v>7.5665353860842579</v>
      </c>
      <c r="E11" s="5"/>
      <c r="F11" s="24" t="s">
        <v>7273</v>
      </c>
      <c r="G11" s="102">
        <v>2937</v>
      </c>
      <c r="H11" s="103">
        <f t="shared" si="0"/>
        <v>17.525957751521663</v>
      </c>
      <c r="I11" s="5"/>
      <c r="J11" s="2" t="s">
        <v>7173</v>
      </c>
      <c r="K11" s="99">
        <v>311</v>
      </c>
      <c r="L11" s="105">
        <f t="shared" si="1"/>
        <v>3.9218158890290038</v>
      </c>
      <c r="O11" s="145" t="s">
        <v>2379</v>
      </c>
      <c r="P11" s="145" t="s">
        <v>7274</v>
      </c>
      <c r="R11" s="145" t="s">
        <v>5624</v>
      </c>
      <c r="S11" s="145">
        <v>549</v>
      </c>
    </row>
    <row r="12" spans="2:19" ht="12" customHeight="1" x14ac:dyDescent="0.25">
      <c r="B12" s="3" t="s">
        <v>7148</v>
      </c>
      <c r="C12" s="102">
        <v>702</v>
      </c>
      <c r="D12" s="101">
        <f t="shared" ref="D12:D18" si="3">C12/C$19*100</f>
        <v>8.3780880773361979</v>
      </c>
      <c r="E12" s="5"/>
      <c r="F12" s="24" t="s">
        <v>28</v>
      </c>
      <c r="G12" s="102">
        <v>220</v>
      </c>
      <c r="H12" s="103">
        <f t="shared" si="0"/>
        <v>1.3128058240840197</v>
      </c>
      <c r="I12" s="5"/>
      <c r="J12" s="2" t="s">
        <v>57</v>
      </c>
      <c r="K12" s="143">
        <v>297</v>
      </c>
      <c r="L12" s="105">
        <f t="shared" si="1"/>
        <v>3.7452711223203026</v>
      </c>
      <c r="O12" s="145" t="s">
        <v>3902</v>
      </c>
      <c r="P12" s="145" t="s">
        <v>7275</v>
      </c>
      <c r="R12" s="145" t="s">
        <v>5005</v>
      </c>
      <c r="S12" s="145">
        <v>277</v>
      </c>
    </row>
    <row r="13" spans="2:19" ht="12" customHeight="1" x14ac:dyDescent="0.25">
      <c r="B13" s="3" t="s">
        <v>7149</v>
      </c>
      <c r="C13" s="102">
        <v>280</v>
      </c>
      <c r="D13" s="101">
        <f t="shared" si="3"/>
        <v>3.3416875522138678</v>
      </c>
      <c r="E13" s="5"/>
      <c r="F13" s="24" t="s">
        <v>30</v>
      </c>
      <c r="G13" s="102">
        <v>117</v>
      </c>
      <c r="H13" s="103">
        <f t="shared" si="0"/>
        <v>0.69817400644468319</v>
      </c>
      <c r="I13" s="5"/>
      <c r="J13" s="2" t="s">
        <v>7175</v>
      </c>
      <c r="K13" s="99">
        <v>277</v>
      </c>
      <c r="L13" s="105">
        <f t="shared" si="1"/>
        <v>3.4930643127364434</v>
      </c>
      <c r="M13" s="5"/>
      <c r="O13" s="145" t="s">
        <v>5005</v>
      </c>
      <c r="P13" s="145" t="s">
        <v>7276</v>
      </c>
      <c r="R13" s="145" t="s">
        <v>2322</v>
      </c>
      <c r="S13" s="145">
        <v>26</v>
      </c>
    </row>
    <row r="14" spans="2:19" ht="12" customHeight="1" x14ac:dyDescent="0.25">
      <c r="B14" s="2" t="s">
        <v>7150</v>
      </c>
      <c r="C14" s="102">
        <v>93</v>
      </c>
      <c r="D14" s="101">
        <f t="shared" si="3"/>
        <v>1.1099176512710347</v>
      </c>
      <c r="E14" s="5"/>
      <c r="F14" s="24" t="s">
        <v>7134</v>
      </c>
      <c r="G14" s="102">
        <v>122</v>
      </c>
      <c r="H14" s="103">
        <f t="shared" si="0"/>
        <v>0.72801050244659271</v>
      </c>
      <c r="I14" s="5"/>
      <c r="J14" s="2" t="s">
        <v>58</v>
      </c>
      <c r="K14" s="99">
        <v>253</v>
      </c>
      <c r="L14" s="105">
        <f t="shared" si="1"/>
        <v>3.1904161412358132</v>
      </c>
      <c r="M14" s="5"/>
      <c r="O14" s="145" t="s">
        <v>6202</v>
      </c>
      <c r="P14" s="145" t="s">
        <v>7277</v>
      </c>
      <c r="R14" s="145" t="s">
        <v>3642</v>
      </c>
      <c r="S14" s="145">
        <v>19</v>
      </c>
    </row>
    <row r="15" spans="2:19" ht="12" customHeight="1" x14ac:dyDescent="0.25">
      <c r="B15" s="2" t="s">
        <v>7151</v>
      </c>
      <c r="C15" s="102">
        <v>1348</v>
      </c>
      <c r="D15" s="101">
        <f t="shared" si="3"/>
        <v>16.08783864422962</v>
      </c>
      <c r="E15" s="5"/>
      <c r="F15" s="24" t="s">
        <v>36</v>
      </c>
      <c r="G15" s="102">
        <v>766</v>
      </c>
      <c r="H15" s="103">
        <f t="shared" si="0"/>
        <v>4.5709511874925415</v>
      </c>
      <c r="I15" s="5"/>
      <c r="J15" s="2" t="s">
        <v>66</v>
      </c>
      <c r="K15" s="99">
        <v>241</v>
      </c>
      <c r="L15" s="105">
        <f t="shared" si="1"/>
        <v>3.0390920554854981</v>
      </c>
      <c r="M15" s="5"/>
      <c r="O15" s="145" t="s">
        <v>2580</v>
      </c>
      <c r="P15" s="145" t="s">
        <v>7278</v>
      </c>
      <c r="S15" s="145">
        <f>SUM(S10:S14)</f>
        <v>1993</v>
      </c>
    </row>
    <row r="16" spans="2:19" ht="12" customHeight="1" x14ac:dyDescent="0.25">
      <c r="B16" s="2" t="s">
        <v>7152</v>
      </c>
      <c r="C16" s="102">
        <v>3179</v>
      </c>
      <c r="D16" s="101">
        <f t="shared" si="3"/>
        <v>37.940088316028167</v>
      </c>
      <c r="E16" s="5"/>
      <c r="F16" s="24" t="s">
        <v>7279</v>
      </c>
      <c r="G16" s="102">
        <v>17</v>
      </c>
      <c r="H16" s="103">
        <f t="shared" si="0"/>
        <v>0.10144408640649241</v>
      </c>
      <c r="I16" s="5"/>
      <c r="J16" s="2" t="s">
        <v>7176</v>
      </c>
      <c r="K16" s="99">
        <v>210</v>
      </c>
      <c r="L16" s="105">
        <f t="shared" si="1"/>
        <v>2.6481715006305171</v>
      </c>
      <c r="M16" s="5"/>
      <c r="O16" s="145" t="s">
        <v>2955</v>
      </c>
      <c r="P16" s="145" t="s">
        <v>7280</v>
      </c>
    </row>
    <row r="17" spans="2:19" ht="12" customHeight="1" x14ac:dyDescent="0.25">
      <c r="B17" s="2" t="s">
        <v>7153</v>
      </c>
      <c r="C17" s="102">
        <v>1526</v>
      </c>
      <c r="D17" s="101">
        <f t="shared" si="3"/>
        <v>18.21219715956558</v>
      </c>
      <c r="E17" s="5"/>
      <c r="F17" s="24" t="s">
        <v>7281</v>
      </c>
      <c r="G17" s="102">
        <v>168</v>
      </c>
      <c r="H17" s="103">
        <f t="shared" si="0"/>
        <v>1.0025062656641603</v>
      </c>
      <c r="I17" s="5"/>
      <c r="J17" s="2" t="s">
        <v>7178</v>
      </c>
      <c r="K17" s="99">
        <v>156</v>
      </c>
      <c r="L17" s="105">
        <f t="shared" si="1"/>
        <v>1.9672131147540985</v>
      </c>
      <c r="M17" s="5"/>
      <c r="O17" s="145" t="s">
        <v>1966</v>
      </c>
      <c r="P17" s="145" t="s">
        <v>7282</v>
      </c>
    </row>
    <row r="18" spans="2:19" ht="12" customHeight="1" x14ac:dyDescent="0.25">
      <c r="B18" s="13" t="s">
        <v>8</v>
      </c>
      <c r="C18" s="102">
        <v>617</v>
      </c>
      <c r="D18" s="101">
        <f t="shared" si="3"/>
        <v>7.3636472132712738</v>
      </c>
      <c r="E18" s="5"/>
      <c r="F18" s="24" t="s">
        <v>39</v>
      </c>
      <c r="G18" s="102">
        <v>125</v>
      </c>
      <c r="H18" s="103">
        <f t="shared" si="0"/>
        <v>0.7459124000477384</v>
      </c>
      <c r="I18" s="5"/>
      <c r="J18" s="2" t="s">
        <v>7179</v>
      </c>
      <c r="K18" s="99">
        <v>141</v>
      </c>
      <c r="L18" s="105">
        <f t="shared" si="1"/>
        <v>1.7780580075662042</v>
      </c>
      <c r="M18" s="5"/>
      <c r="O18" s="145" t="s">
        <v>3316</v>
      </c>
      <c r="P18" s="145" t="s">
        <v>7283</v>
      </c>
    </row>
    <row r="19" spans="2:19" ht="12" customHeight="1" x14ac:dyDescent="0.25">
      <c r="B19" s="17" t="s">
        <v>3</v>
      </c>
      <c r="C19" s="79">
        <f>SUM(C11:C18)</f>
        <v>8379</v>
      </c>
      <c r="D19" s="79">
        <f>SUM(D11:D18)</f>
        <v>100</v>
      </c>
      <c r="E19" s="5"/>
      <c r="F19" s="24" t="s">
        <v>40</v>
      </c>
      <c r="G19" s="102">
        <v>1896</v>
      </c>
      <c r="H19" s="103">
        <f t="shared" si="0"/>
        <v>11.313999283924096</v>
      </c>
      <c r="I19" s="5"/>
      <c r="J19" s="2" t="s">
        <v>7230</v>
      </c>
      <c r="K19" s="99">
        <v>136</v>
      </c>
      <c r="L19" s="105">
        <f t="shared" si="1"/>
        <v>1.7150063051702396</v>
      </c>
      <c r="M19" s="5"/>
      <c r="O19" s="145" t="s">
        <v>2107</v>
      </c>
      <c r="P19" s="145" t="s">
        <v>7284</v>
      </c>
    </row>
    <row r="20" spans="2:19" ht="12" customHeight="1" x14ac:dyDescent="0.25">
      <c r="B20" s="5"/>
      <c r="C20" s="7"/>
      <c r="D20" s="7"/>
      <c r="E20" s="5"/>
      <c r="F20" s="24" t="s">
        <v>42</v>
      </c>
      <c r="G20" s="102">
        <v>68</v>
      </c>
      <c r="H20" s="103">
        <f t="shared" si="0"/>
        <v>0.40577634562596965</v>
      </c>
      <c r="I20" s="5"/>
      <c r="J20" s="2" t="s">
        <v>7177</v>
      </c>
      <c r="K20" s="99">
        <v>128</v>
      </c>
      <c r="L20" s="105">
        <f t="shared" si="1"/>
        <v>1.6141235813366961</v>
      </c>
      <c r="M20" s="5"/>
      <c r="O20" s="145" t="s">
        <v>3614</v>
      </c>
      <c r="P20" s="145" t="s">
        <v>7285</v>
      </c>
    </row>
    <row r="21" spans="2:19" ht="12" customHeight="1" x14ac:dyDescent="0.25">
      <c r="B21" s="85" t="s">
        <v>146</v>
      </c>
      <c r="C21" s="86" t="s">
        <v>145</v>
      </c>
      <c r="D21" s="86" t="s">
        <v>144</v>
      </c>
      <c r="E21" s="5"/>
      <c r="F21" s="24" t="s">
        <v>43</v>
      </c>
      <c r="G21" s="102">
        <v>20</v>
      </c>
      <c r="H21" s="103">
        <f t="shared" si="0"/>
        <v>0.11934598400763816</v>
      </c>
      <c r="I21" s="5"/>
      <c r="J21" s="2" t="s">
        <v>79</v>
      </c>
      <c r="K21" s="99">
        <v>123</v>
      </c>
      <c r="L21" s="105">
        <f t="shared" si="1"/>
        <v>1.5510718789407314</v>
      </c>
      <c r="M21" s="5"/>
      <c r="O21" s="145" t="s">
        <v>4414</v>
      </c>
      <c r="P21" s="145" t="s">
        <v>7286</v>
      </c>
    </row>
    <row r="22" spans="2:19" ht="12" customHeight="1" x14ac:dyDescent="0.25">
      <c r="B22" s="63" t="s">
        <v>143</v>
      </c>
      <c r="C22" s="100">
        <v>1981.3941105764129</v>
      </c>
      <c r="D22" s="101">
        <f>C22/C$53*100</f>
        <v>23.647601767489117</v>
      </c>
      <c r="E22" s="5"/>
      <c r="F22" s="24" t="s">
        <v>176</v>
      </c>
      <c r="G22" s="102">
        <v>41</v>
      </c>
      <c r="H22" s="103">
        <f t="shared" si="0"/>
        <v>0.24465926721565817</v>
      </c>
      <c r="I22" s="5"/>
      <c r="J22" s="104" t="s">
        <v>7253</v>
      </c>
      <c r="K22" s="99">
        <v>104</v>
      </c>
      <c r="L22" s="105">
        <f t="shared" si="1"/>
        <v>1.3114754098360655</v>
      </c>
      <c r="M22" s="5"/>
      <c r="O22" s="145" t="s">
        <v>1538</v>
      </c>
      <c r="P22" s="145" t="s">
        <v>7287</v>
      </c>
    </row>
    <row r="23" spans="2:19" ht="12" customHeight="1" x14ac:dyDescent="0.25">
      <c r="B23" s="24" t="s">
        <v>147</v>
      </c>
      <c r="C23" s="102">
        <v>1431.602882574188</v>
      </c>
      <c r="D23" s="101">
        <f t="shared" ref="D23:D52" si="4">C23/C$53*100</f>
        <v>17.085936954993436</v>
      </c>
      <c r="E23" s="5"/>
      <c r="F23" s="24" t="s">
        <v>41</v>
      </c>
      <c r="G23" s="102">
        <v>996</v>
      </c>
      <c r="H23" s="103">
        <f t="shared" si="0"/>
        <v>5.9434300035803789</v>
      </c>
      <c r="I23" s="5"/>
      <c r="J23" s="104" t="s">
        <v>7180</v>
      </c>
      <c r="K23" s="99">
        <v>99</v>
      </c>
      <c r="L23" s="105">
        <f t="shared" si="1"/>
        <v>1.2484237074401008</v>
      </c>
      <c r="M23" s="5"/>
      <c r="O23" s="145" t="s">
        <v>2723</v>
      </c>
      <c r="P23" s="145" t="s">
        <v>7288</v>
      </c>
      <c r="S23" s="146">
        <f>SUM(K6,K8,K12,K73,K52)</f>
        <v>2010</v>
      </c>
    </row>
    <row r="24" spans="2:19" ht="12" customHeight="1" x14ac:dyDescent="0.25">
      <c r="B24" s="24" t="s">
        <v>149</v>
      </c>
      <c r="C24" s="102">
        <v>1084.5085146717552</v>
      </c>
      <c r="D24" s="101">
        <f t="shared" si="4"/>
        <v>12.943424698556329</v>
      </c>
      <c r="E24" s="5"/>
      <c r="F24" s="24" t="s">
        <v>358</v>
      </c>
      <c r="G24" s="102">
        <v>17</v>
      </c>
      <c r="H24" s="103">
        <f t="shared" si="0"/>
        <v>0.10144408640649241</v>
      </c>
      <c r="I24" s="5"/>
      <c r="J24" s="2" t="s">
        <v>68</v>
      </c>
      <c r="K24" s="99">
        <v>92</v>
      </c>
      <c r="L24" s="105">
        <f t="shared" si="1"/>
        <v>1.1601513240857504</v>
      </c>
      <c r="M24" s="5"/>
      <c r="O24" s="145" t="s">
        <v>3145</v>
      </c>
      <c r="P24" s="145" t="s">
        <v>7289</v>
      </c>
    </row>
    <row r="25" spans="2:19" ht="12" customHeight="1" x14ac:dyDescent="0.25">
      <c r="B25" s="24" t="s">
        <v>148</v>
      </c>
      <c r="C25" s="102">
        <v>682.07932848640189</v>
      </c>
      <c r="D25" s="101">
        <f t="shared" si="4"/>
        <v>8.140500795770782</v>
      </c>
      <c r="E25" s="5"/>
      <c r="F25" s="24" t="s">
        <v>3</v>
      </c>
      <c r="G25" s="102">
        <v>8379</v>
      </c>
      <c r="H25" s="103">
        <f t="shared" si="0"/>
        <v>50</v>
      </c>
      <c r="I25" s="5"/>
      <c r="J25" s="2" t="s">
        <v>281</v>
      </c>
      <c r="K25" s="99">
        <v>84</v>
      </c>
      <c r="L25" s="105">
        <f t="shared" si="1"/>
        <v>1.0592686002522067</v>
      </c>
      <c r="M25" s="5"/>
      <c r="O25" s="145" t="s">
        <v>1300</v>
      </c>
      <c r="P25" s="145" t="s">
        <v>7290</v>
      </c>
    </row>
    <row r="26" spans="2:19" ht="12" customHeight="1" x14ac:dyDescent="0.25">
      <c r="B26" s="24" t="s">
        <v>150</v>
      </c>
      <c r="C26" s="102">
        <v>591.37560102310931</v>
      </c>
      <c r="D26" s="101">
        <f t="shared" si="4"/>
        <v>7.0579672329477736</v>
      </c>
      <c r="E26" s="5"/>
      <c r="F26" s="17" t="s">
        <v>3</v>
      </c>
      <c r="G26" s="79">
        <f>SUM(G6:G25)</f>
        <v>16758</v>
      </c>
      <c r="H26" s="79">
        <f ca="1">SUM(H6:H36)</f>
        <v>100</v>
      </c>
      <c r="I26" s="5"/>
      <c r="J26" s="2" t="s">
        <v>88</v>
      </c>
      <c r="K26" s="99">
        <v>82</v>
      </c>
      <c r="L26" s="105">
        <f t="shared" si="1"/>
        <v>1.034047919293821</v>
      </c>
      <c r="M26" s="5"/>
      <c r="O26" s="145" t="s">
        <v>669</v>
      </c>
      <c r="P26" s="145" t="s">
        <v>7291</v>
      </c>
    </row>
    <row r="27" spans="2:19" ht="12" customHeight="1" x14ac:dyDescent="0.25">
      <c r="B27" s="24" t="s">
        <v>153</v>
      </c>
      <c r="C27" s="102">
        <v>383.54004380854508</v>
      </c>
      <c r="D27" s="101">
        <f t="shared" si="4"/>
        <v>4.5774852006758433</v>
      </c>
      <c r="E27" s="5"/>
      <c r="G27"/>
      <c r="H27"/>
      <c r="I27" s="5"/>
      <c r="J27" s="2" t="s">
        <v>7183</v>
      </c>
      <c r="K27" s="99">
        <v>80</v>
      </c>
      <c r="L27" s="105">
        <f t="shared" si="1"/>
        <v>1.0088272383354351</v>
      </c>
      <c r="M27" s="5"/>
      <c r="O27" s="145" t="s">
        <v>2701</v>
      </c>
      <c r="P27" s="145" t="s">
        <v>7292</v>
      </c>
    </row>
    <row r="28" spans="2:19" ht="12" customHeight="1" x14ac:dyDescent="0.25">
      <c r="B28" s="24" t="s">
        <v>151</v>
      </c>
      <c r="C28" s="102">
        <v>316.14042460425947</v>
      </c>
      <c r="D28" s="101">
        <f t="shared" si="4"/>
        <v>3.7730822069878838</v>
      </c>
      <c r="E28" s="5"/>
      <c r="G28"/>
      <c r="H28"/>
      <c r="I28" s="5"/>
      <c r="J28" s="2" t="s">
        <v>80</v>
      </c>
      <c r="K28" s="99">
        <v>78</v>
      </c>
      <c r="L28" s="105">
        <f t="shared" si="1"/>
        <v>0.98360655737704927</v>
      </c>
      <c r="M28" s="5"/>
      <c r="O28" s="145" t="s">
        <v>2568</v>
      </c>
      <c r="P28" s="145" t="s">
        <v>7293</v>
      </c>
    </row>
    <row r="29" spans="2:19" ht="12" customHeight="1" x14ac:dyDescent="0.25">
      <c r="B29" s="24" t="s">
        <v>152</v>
      </c>
      <c r="C29" s="102">
        <v>223.63579186027539</v>
      </c>
      <c r="D29" s="101">
        <f t="shared" si="4"/>
        <v>2.6690551458893754</v>
      </c>
      <c r="G29"/>
      <c r="H29"/>
      <c r="J29" s="2" t="s">
        <v>7182</v>
      </c>
      <c r="K29" s="99">
        <v>75</v>
      </c>
      <c r="L29" s="105">
        <f t="shared" si="1"/>
        <v>0.94577553593947028</v>
      </c>
      <c r="O29" s="145" t="s">
        <v>2022</v>
      </c>
      <c r="P29" s="145" t="s">
        <v>7294</v>
      </c>
    </row>
    <row r="30" spans="2:19" ht="12" customHeight="1" x14ac:dyDescent="0.25">
      <c r="B30" s="24" t="s">
        <v>154</v>
      </c>
      <c r="C30" s="102">
        <v>216.79972086531751</v>
      </c>
      <c r="D30" s="101">
        <f t="shared" si="4"/>
        <v>2.5874678010597196</v>
      </c>
      <c r="G30"/>
      <c r="H30"/>
      <c r="J30" s="2" t="s">
        <v>7184</v>
      </c>
      <c r="K30" s="99">
        <v>75</v>
      </c>
      <c r="L30" s="105">
        <f t="shared" si="1"/>
        <v>0.94577553593947028</v>
      </c>
      <c r="O30" s="145" t="s">
        <v>5372</v>
      </c>
      <c r="P30" s="145" t="s">
        <v>7294</v>
      </c>
    </row>
    <row r="31" spans="2:19" ht="12" customHeight="1" x14ac:dyDescent="0.25">
      <c r="B31" s="24" t="s">
        <v>159</v>
      </c>
      <c r="C31" s="102">
        <v>161.19868003733797</v>
      </c>
      <c r="D31" s="101">
        <f t="shared" si="4"/>
        <v>1.9238788339079687</v>
      </c>
      <c r="G31"/>
      <c r="H31"/>
      <c r="J31" s="2" t="s">
        <v>4593</v>
      </c>
      <c r="K31" s="99">
        <v>66</v>
      </c>
      <c r="L31" s="105">
        <f t="shared" si="1"/>
        <v>0.83228247162673397</v>
      </c>
      <c r="O31" s="145" t="s">
        <v>4594</v>
      </c>
      <c r="P31" s="145" t="s">
        <v>7295</v>
      </c>
    </row>
    <row r="32" spans="2:19" ht="12" customHeight="1" x14ac:dyDescent="0.25">
      <c r="B32" s="24" t="s">
        <v>158</v>
      </c>
      <c r="C32" s="102">
        <v>134.89059720518384</v>
      </c>
      <c r="D32" s="101">
        <f t="shared" si="4"/>
        <v>1.6098963390776422</v>
      </c>
      <c r="G32"/>
      <c r="H32"/>
      <c r="J32" s="2" t="s">
        <v>7187</v>
      </c>
      <c r="K32" s="99">
        <v>60</v>
      </c>
      <c r="L32" s="105">
        <f t="shared" si="1"/>
        <v>0.75662042875157631</v>
      </c>
      <c r="O32" s="145" t="s">
        <v>494</v>
      </c>
      <c r="P32" s="145" t="s">
        <v>7296</v>
      </c>
    </row>
    <row r="33" spans="2:18" ht="12" customHeight="1" x14ac:dyDescent="0.25">
      <c r="B33" s="24" t="s">
        <v>156</v>
      </c>
      <c r="C33" s="102">
        <v>115.94221453057776</v>
      </c>
      <c r="D33" s="101">
        <f t="shared" si="4"/>
        <v>1.3837506140877149</v>
      </c>
      <c r="G33"/>
      <c r="H33"/>
      <c r="J33" s="2" t="s">
        <v>78</v>
      </c>
      <c r="K33" s="99">
        <v>59</v>
      </c>
      <c r="L33" s="105">
        <f t="shared" si="1"/>
        <v>0.74401008827238335</v>
      </c>
      <c r="O33" s="145" t="s">
        <v>3128</v>
      </c>
      <c r="P33" s="145" t="s">
        <v>7297</v>
      </c>
    </row>
    <row r="34" spans="2:18" ht="12" customHeight="1" x14ac:dyDescent="0.25">
      <c r="B34" s="24" t="s">
        <v>157</v>
      </c>
      <c r="C34" s="102">
        <v>85.441233536340405</v>
      </c>
      <c r="D34" s="101">
        <f t="shared" si="4"/>
        <v>1.0197265927083181</v>
      </c>
      <c r="G34"/>
      <c r="H34"/>
      <c r="J34" s="2" t="s">
        <v>7191</v>
      </c>
      <c r="K34" s="99">
        <v>55</v>
      </c>
      <c r="L34" s="105">
        <f t="shared" si="1"/>
        <v>0.69356872635561162</v>
      </c>
      <c r="O34" s="145" t="s">
        <v>1489</v>
      </c>
      <c r="P34" s="145" t="s">
        <v>7298</v>
      </c>
    </row>
    <row r="35" spans="2:18" ht="12" customHeight="1" x14ac:dyDescent="0.25">
      <c r="B35" s="24" t="s">
        <v>162</v>
      </c>
      <c r="C35" s="102">
        <v>84.534561383553097</v>
      </c>
      <c r="D35" s="101">
        <f t="shared" si="4"/>
        <v>1.0089056147472253</v>
      </c>
      <c r="G35"/>
      <c r="H35"/>
      <c r="J35" s="2" t="s">
        <v>7185</v>
      </c>
      <c r="K35" s="99">
        <v>54</v>
      </c>
      <c r="L35" s="105">
        <f t="shared" si="1"/>
        <v>0.68095838587641866</v>
      </c>
      <c r="O35" s="145" t="s">
        <v>2058</v>
      </c>
      <c r="P35" s="145" t="s">
        <v>7299</v>
      </c>
    </row>
    <row r="36" spans="2:18" ht="12" customHeight="1" x14ac:dyDescent="0.25">
      <c r="B36" s="24" t="s">
        <v>165</v>
      </c>
      <c r="C36" s="102">
        <v>77.199260047682046</v>
      </c>
      <c r="D36" s="101">
        <f t="shared" si="4"/>
        <v>0.92136004069444533</v>
      </c>
      <c r="G36"/>
      <c r="H36"/>
      <c r="J36" s="2" t="s">
        <v>7186</v>
      </c>
      <c r="K36" s="99">
        <v>53</v>
      </c>
      <c r="L36" s="105">
        <f t="shared" si="1"/>
        <v>0.66834804539722581</v>
      </c>
      <c r="O36" s="145" t="s">
        <v>1374</v>
      </c>
      <c r="P36" s="145" t="s">
        <v>7300</v>
      </c>
    </row>
    <row r="37" spans="2:18" ht="12" customHeight="1" x14ac:dyDescent="0.25">
      <c r="B37" s="24" t="s">
        <v>160</v>
      </c>
      <c r="C37" s="102">
        <v>43</v>
      </c>
      <c r="D37" s="101">
        <f t="shared" si="4"/>
        <v>0.51319768771605878</v>
      </c>
      <c r="G37"/>
      <c r="H37"/>
      <c r="J37" s="104" t="s">
        <v>7190</v>
      </c>
      <c r="K37" s="99">
        <v>46</v>
      </c>
      <c r="L37" s="105">
        <f t="shared" si="1"/>
        <v>0.5800756620428752</v>
      </c>
      <c r="O37" s="145" t="s">
        <v>5187</v>
      </c>
      <c r="P37" s="145" t="s">
        <v>7301</v>
      </c>
    </row>
    <row r="38" spans="2:18" ht="12" customHeight="1" x14ac:dyDescent="0.25">
      <c r="B38" s="24" t="s">
        <v>155</v>
      </c>
      <c r="C38" s="102">
        <v>41</v>
      </c>
      <c r="D38" s="101">
        <f t="shared" si="4"/>
        <v>0.48932802782228862</v>
      </c>
      <c r="G38"/>
      <c r="H38"/>
      <c r="J38" s="2" t="s">
        <v>7189</v>
      </c>
      <c r="K38" s="99">
        <v>46</v>
      </c>
      <c r="L38" s="105">
        <f t="shared" ref="L38:L69" si="5">K38/K$91*100</f>
        <v>0.5800756620428752</v>
      </c>
      <c r="O38" s="145" t="s">
        <v>2639</v>
      </c>
      <c r="P38" s="145" t="s">
        <v>7301</v>
      </c>
    </row>
    <row r="39" spans="2:18" ht="12" customHeight="1" x14ac:dyDescent="0.25">
      <c r="B39" s="24" t="s">
        <v>161</v>
      </c>
      <c r="C39" s="102">
        <v>40.405792044661553</v>
      </c>
      <c r="D39" s="101">
        <f t="shared" si="4"/>
        <v>0.48223625692223804</v>
      </c>
      <c r="G39"/>
      <c r="H39"/>
      <c r="J39" s="2" t="s">
        <v>7194</v>
      </c>
      <c r="K39" s="99">
        <v>45</v>
      </c>
      <c r="L39" s="105">
        <f t="shared" si="5"/>
        <v>0.56746532156368223</v>
      </c>
      <c r="O39" s="145" t="s">
        <v>885</v>
      </c>
      <c r="P39" s="145" t="s">
        <v>7302</v>
      </c>
    </row>
    <row r="40" spans="2:18" ht="12" customHeight="1" x14ac:dyDescent="0.25">
      <c r="B40" s="24" t="s">
        <v>7248</v>
      </c>
      <c r="C40" s="102">
        <v>39</v>
      </c>
      <c r="D40" s="101">
        <f t="shared" si="4"/>
        <v>0.46545836792851847</v>
      </c>
      <c r="G40"/>
      <c r="H40"/>
      <c r="J40" s="2" t="s">
        <v>104</v>
      </c>
      <c r="K40" s="99">
        <v>43</v>
      </c>
      <c r="L40" s="105">
        <f t="shared" si="5"/>
        <v>0.54224464060529642</v>
      </c>
      <c r="O40" s="145" t="s">
        <v>2350</v>
      </c>
      <c r="P40" s="145" t="s">
        <v>7303</v>
      </c>
    </row>
    <row r="41" spans="2:18" ht="12" customHeight="1" x14ac:dyDescent="0.25">
      <c r="B41" s="24" t="s">
        <v>733</v>
      </c>
      <c r="C41" s="102">
        <v>23</v>
      </c>
      <c r="D41" s="101">
        <f t="shared" si="4"/>
        <v>0.27450108877835705</v>
      </c>
      <c r="J41" s="2" t="s">
        <v>132</v>
      </c>
      <c r="K41" s="99">
        <v>42</v>
      </c>
      <c r="L41" s="105">
        <f t="shared" si="5"/>
        <v>0.52963430012610335</v>
      </c>
      <c r="O41" s="145" t="s">
        <v>2352</v>
      </c>
      <c r="P41" s="145" t="s">
        <v>7304</v>
      </c>
    </row>
    <row r="42" spans="2:18" ht="12" customHeight="1" x14ac:dyDescent="0.25">
      <c r="B42" s="24" t="s">
        <v>77</v>
      </c>
      <c r="C42" s="102">
        <v>22.994645247657296</v>
      </c>
      <c r="D42" s="101">
        <f t="shared" si="4"/>
        <v>0.27443718071973922</v>
      </c>
      <c r="F42" s="1"/>
      <c r="J42" s="2" t="s">
        <v>6855</v>
      </c>
      <c r="K42" s="99">
        <v>42</v>
      </c>
      <c r="L42" s="105">
        <f t="shared" si="5"/>
        <v>0.52963430012610335</v>
      </c>
      <c r="O42" s="145" t="s">
        <v>6856</v>
      </c>
      <c r="P42" s="145" t="s">
        <v>7304</v>
      </c>
      <c r="R42" s="146"/>
    </row>
    <row r="43" spans="2:18" ht="12" customHeight="1" x14ac:dyDescent="0.25">
      <c r="B43" s="24" t="s">
        <v>166</v>
      </c>
      <c r="C43" s="102">
        <v>21.58192996910525</v>
      </c>
      <c r="D43" s="101">
        <f t="shared" si="4"/>
        <v>0.25757666410685415</v>
      </c>
      <c r="J43" s="2" t="s">
        <v>7181</v>
      </c>
      <c r="K43" s="99">
        <v>41</v>
      </c>
      <c r="L43" s="105">
        <f t="shared" si="5"/>
        <v>0.5170239596469105</v>
      </c>
      <c r="O43" s="145" t="s">
        <v>1290</v>
      </c>
      <c r="P43" s="145" t="s">
        <v>7305</v>
      </c>
    </row>
    <row r="44" spans="2:18" ht="12" customHeight="1" x14ac:dyDescent="0.25">
      <c r="B44" s="24" t="s">
        <v>116</v>
      </c>
      <c r="C44" s="102">
        <v>19.809151243727406</v>
      </c>
      <c r="D44" s="101">
        <f t="shared" si="4"/>
        <v>0.23641885148601385</v>
      </c>
      <c r="F44" s="1"/>
      <c r="J44" s="2" t="s">
        <v>92</v>
      </c>
      <c r="K44" s="99">
        <v>39</v>
      </c>
      <c r="L44" s="105">
        <f t="shared" si="5"/>
        <v>0.49180327868852464</v>
      </c>
      <c r="O44" s="145" t="s">
        <v>589</v>
      </c>
      <c r="P44" s="145" t="s">
        <v>7306</v>
      </c>
    </row>
    <row r="45" spans="2:18" ht="12" customHeight="1" x14ac:dyDescent="0.25">
      <c r="B45" s="24" t="s">
        <v>7245</v>
      </c>
      <c r="C45" s="102">
        <v>15</v>
      </c>
      <c r="D45" s="101">
        <f t="shared" si="4"/>
        <v>0.17902244920327634</v>
      </c>
      <c r="J45" s="104" t="s">
        <v>7195</v>
      </c>
      <c r="K45" s="99">
        <v>39</v>
      </c>
      <c r="L45" s="105">
        <f t="shared" si="5"/>
        <v>0.49180327868852464</v>
      </c>
      <c r="O45" s="145" t="s">
        <v>2370</v>
      </c>
      <c r="P45" s="145" t="s">
        <v>7306</v>
      </c>
    </row>
    <row r="46" spans="2:18" ht="12" customHeight="1" x14ac:dyDescent="0.25">
      <c r="B46" s="24" t="s">
        <v>74</v>
      </c>
      <c r="C46" s="102">
        <v>15</v>
      </c>
      <c r="D46" s="101">
        <f t="shared" si="4"/>
        <v>0.17902244920327634</v>
      </c>
      <c r="J46" s="2" t="s">
        <v>7192</v>
      </c>
      <c r="K46" s="99">
        <v>39</v>
      </c>
      <c r="L46" s="105">
        <f t="shared" si="5"/>
        <v>0.49180327868852464</v>
      </c>
      <c r="O46" s="145" t="s">
        <v>5602</v>
      </c>
      <c r="P46" s="145" t="s">
        <v>7306</v>
      </c>
    </row>
    <row r="47" spans="2:18" ht="12" customHeight="1" x14ac:dyDescent="0.25">
      <c r="B47" s="24" t="s">
        <v>7246</v>
      </c>
      <c r="C47" s="102">
        <v>13</v>
      </c>
      <c r="D47" s="101">
        <f t="shared" si="4"/>
        <v>0.15515278930950616</v>
      </c>
      <c r="J47" s="2" t="s">
        <v>7188</v>
      </c>
      <c r="K47" s="99">
        <v>35</v>
      </c>
      <c r="L47" s="105">
        <f t="shared" si="5"/>
        <v>0.4413619167717529</v>
      </c>
      <c r="O47" s="145" t="s">
        <v>1649</v>
      </c>
      <c r="P47" s="145" t="s">
        <v>7307</v>
      </c>
    </row>
    <row r="48" spans="2:18" ht="12" customHeight="1" x14ac:dyDescent="0.25">
      <c r="B48" s="24" t="s">
        <v>4567</v>
      </c>
      <c r="C48" s="102">
        <v>10.85574965677224</v>
      </c>
      <c r="D48" s="101">
        <f t="shared" si="4"/>
        <v>0.12956152609953286</v>
      </c>
      <c r="J48" s="2" t="s">
        <v>111</v>
      </c>
      <c r="K48" s="99">
        <v>33</v>
      </c>
      <c r="L48" s="105">
        <f t="shared" si="5"/>
        <v>0.41614123581336698</v>
      </c>
      <c r="O48" s="145" t="s">
        <v>6150</v>
      </c>
      <c r="P48" s="145" t="s">
        <v>7308</v>
      </c>
    </row>
    <row r="49" spans="2:16" ht="12" customHeight="1" x14ac:dyDescent="0.25">
      <c r="B49" s="24" t="s">
        <v>164</v>
      </c>
      <c r="C49" s="102">
        <v>10.251523997595948</v>
      </c>
      <c r="D49" s="101">
        <f t="shared" si="4"/>
        <v>0.12235019560771926</v>
      </c>
      <c r="J49" s="2" t="s">
        <v>7193</v>
      </c>
      <c r="K49" s="99">
        <v>31</v>
      </c>
      <c r="L49" s="105">
        <f t="shared" si="5"/>
        <v>0.39092055485498112</v>
      </c>
      <c r="O49" s="145" t="s">
        <v>977</v>
      </c>
      <c r="P49" s="145" t="s">
        <v>7309</v>
      </c>
    </row>
    <row r="50" spans="2:16" ht="12" customHeight="1" x14ac:dyDescent="0.25">
      <c r="B50" s="24" t="s">
        <v>2733</v>
      </c>
      <c r="C50" s="102">
        <v>4.9048455883928765</v>
      </c>
      <c r="D50" s="101">
        <f t="shared" si="4"/>
        <v>5.853849801319852E-2</v>
      </c>
      <c r="F50" s="1"/>
      <c r="G50" s="1"/>
      <c r="J50" s="2" t="s">
        <v>7199</v>
      </c>
      <c r="K50" s="99">
        <v>30</v>
      </c>
      <c r="L50" s="105">
        <f t="shared" si="5"/>
        <v>0.37831021437578816</v>
      </c>
      <c r="O50" s="145" t="s">
        <v>2253</v>
      </c>
      <c r="P50" s="145" t="s">
        <v>7310</v>
      </c>
    </row>
    <row r="51" spans="2:16" ht="12" customHeight="1" x14ac:dyDescent="0.25">
      <c r="B51" s="24" t="s">
        <v>7243</v>
      </c>
      <c r="C51" s="102">
        <v>0.75083712544002745</v>
      </c>
      <c r="D51" s="101">
        <f t="shared" si="4"/>
        <v>8.961113409934756E-3</v>
      </c>
      <c r="J51" s="2" t="s">
        <v>7196</v>
      </c>
      <c r="K51" s="99">
        <v>27</v>
      </c>
      <c r="L51" s="105">
        <f t="shared" si="5"/>
        <v>0.34047919293820933</v>
      </c>
      <c r="O51" s="145" t="s">
        <v>1890</v>
      </c>
      <c r="P51" s="145" t="s">
        <v>7311</v>
      </c>
    </row>
    <row r="52" spans="2:16" ht="12" customHeight="1" x14ac:dyDescent="0.25">
      <c r="B52" s="24" t="s">
        <v>7312</v>
      </c>
      <c r="C52" s="102">
        <v>488</v>
      </c>
      <c r="D52" s="101">
        <f t="shared" si="4"/>
        <v>5.8241970140799237</v>
      </c>
      <c r="J52" s="2" t="s">
        <v>102</v>
      </c>
      <c r="K52" s="143">
        <v>26</v>
      </c>
      <c r="L52" s="105">
        <f t="shared" si="5"/>
        <v>0.32786885245901637</v>
      </c>
      <c r="O52" s="145" t="s">
        <v>1624</v>
      </c>
      <c r="P52" s="145" t="s">
        <v>7313</v>
      </c>
    </row>
    <row r="53" spans="2:16" ht="12" customHeight="1" x14ac:dyDescent="0.25">
      <c r="B53" s="17" t="s">
        <v>314</v>
      </c>
      <c r="C53" s="79">
        <f>SUM(C22:C52)</f>
        <v>8378.8374400842913</v>
      </c>
      <c r="D53" s="79">
        <f>SUM(D22:D52)</f>
        <v>99.999999999999972</v>
      </c>
      <c r="J53" s="2" t="s">
        <v>7198</v>
      </c>
      <c r="K53" s="99">
        <v>26</v>
      </c>
      <c r="L53" s="105">
        <f t="shared" si="5"/>
        <v>0.32786885245901637</v>
      </c>
      <c r="O53" s="145" t="s">
        <v>2322</v>
      </c>
      <c r="P53" s="145" t="s">
        <v>7313</v>
      </c>
    </row>
    <row r="54" spans="2:16" ht="12" customHeight="1" x14ac:dyDescent="0.25">
      <c r="J54" s="2" t="s">
        <v>7197</v>
      </c>
      <c r="K54" s="99">
        <v>25</v>
      </c>
      <c r="L54" s="105">
        <f t="shared" si="5"/>
        <v>0.31525851197982346</v>
      </c>
      <c r="O54" s="145" t="s">
        <v>623</v>
      </c>
      <c r="P54" s="145" t="s">
        <v>7314</v>
      </c>
    </row>
    <row r="55" spans="2:16" ht="12" customHeight="1" x14ac:dyDescent="0.25">
      <c r="J55" s="2" t="s">
        <v>87</v>
      </c>
      <c r="K55" s="99">
        <v>24</v>
      </c>
      <c r="L55" s="105">
        <f t="shared" si="5"/>
        <v>0.3026481715006305</v>
      </c>
      <c r="O55" s="145" t="s">
        <v>1395</v>
      </c>
      <c r="P55" s="145" t="s">
        <v>7315</v>
      </c>
    </row>
    <row r="56" spans="2:16" ht="12" customHeight="1" x14ac:dyDescent="0.25">
      <c r="J56" s="2" t="s">
        <v>7206</v>
      </c>
      <c r="K56" s="99">
        <v>23</v>
      </c>
      <c r="L56" s="105">
        <f t="shared" si="5"/>
        <v>0.2900378310214376</v>
      </c>
      <c r="O56" s="145" t="s">
        <v>3586</v>
      </c>
      <c r="P56" s="145" t="s">
        <v>7316</v>
      </c>
    </row>
    <row r="57" spans="2:16" ht="12" customHeight="1" x14ac:dyDescent="0.25">
      <c r="J57" s="104" t="s">
        <v>7207</v>
      </c>
      <c r="K57" s="99">
        <v>23</v>
      </c>
      <c r="L57" s="105">
        <f t="shared" si="5"/>
        <v>0.2900378310214376</v>
      </c>
      <c r="O57" s="145" t="s">
        <v>972</v>
      </c>
      <c r="P57" s="145" t="s">
        <v>7316</v>
      </c>
    </row>
    <row r="58" spans="2:16" ht="12" customHeight="1" x14ac:dyDescent="0.25">
      <c r="J58" s="2" t="s">
        <v>7215</v>
      </c>
      <c r="K58" s="99">
        <v>23</v>
      </c>
      <c r="L58" s="105">
        <f t="shared" si="5"/>
        <v>0.2900378310214376</v>
      </c>
      <c r="O58" s="145" t="s">
        <v>450</v>
      </c>
      <c r="P58" s="145" t="s">
        <v>7316</v>
      </c>
    </row>
    <row r="59" spans="2:16" ht="12" customHeight="1" x14ac:dyDescent="0.25">
      <c r="J59" s="2" t="s">
        <v>7204</v>
      </c>
      <c r="K59" s="99">
        <v>22</v>
      </c>
      <c r="L59" s="105">
        <f t="shared" si="5"/>
        <v>0.27742749054224464</v>
      </c>
      <c r="O59" s="145" t="s">
        <v>492</v>
      </c>
      <c r="P59" s="145" t="s">
        <v>7317</v>
      </c>
    </row>
    <row r="60" spans="2:16" ht="12" customHeight="1" x14ac:dyDescent="0.25">
      <c r="J60" s="2" t="s">
        <v>7200</v>
      </c>
      <c r="K60" s="99">
        <v>22</v>
      </c>
      <c r="L60" s="105">
        <f t="shared" si="5"/>
        <v>0.27742749054224464</v>
      </c>
      <c r="O60" s="145" t="s">
        <v>3588</v>
      </c>
      <c r="P60" s="145" t="s">
        <v>7317</v>
      </c>
    </row>
    <row r="61" spans="2:16" ht="12" customHeight="1" x14ac:dyDescent="0.25">
      <c r="J61" s="104" t="s">
        <v>7208</v>
      </c>
      <c r="K61" s="99">
        <v>22</v>
      </c>
      <c r="L61" s="105">
        <f t="shared" si="5"/>
        <v>0.27742749054224464</v>
      </c>
      <c r="O61" s="145" t="s">
        <v>5488</v>
      </c>
      <c r="P61" s="145" t="s">
        <v>7317</v>
      </c>
    </row>
    <row r="62" spans="2:16" ht="12" customHeight="1" x14ac:dyDescent="0.25">
      <c r="J62" s="2" t="s">
        <v>7218</v>
      </c>
      <c r="K62" s="99">
        <v>21</v>
      </c>
      <c r="L62" s="105">
        <f t="shared" si="5"/>
        <v>0.26481715006305168</v>
      </c>
      <c r="O62" s="145" t="s">
        <v>427</v>
      </c>
      <c r="P62" s="145" t="s">
        <v>7318</v>
      </c>
    </row>
    <row r="63" spans="2:16" ht="12" customHeight="1" x14ac:dyDescent="0.25">
      <c r="J63" s="2" t="s">
        <v>7211</v>
      </c>
      <c r="K63" s="99">
        <v>21</v>
      </c>
      <c r="L63" s="105">
        <f t="shared" si="5"/>
        <v>0.26481715006305168</v>
      </c>
      <c r="O63" s="145" t="s">
        <v>2861</v>
      </c>
      <c r="P63" s="145" t="s">
        <v>7318</v>
      </c>
    </row>
    <row r="64" spans="2:16" ht="12" customHeight="1" x14ac:dyDescent="0.25">
      <c r="J64" s="2" t="s">
        <v>7201</v>
      </c>
      <c r="K64" s="99">
        <v>21</v>
      </c>
      <c r="L64" s="105">
        <f t="shared" si="5"/>
        <v>0.26481715006305168</v>
      </c>
      <c r="O64" s="145" t="s">
        <v>1119</v>
      </c>
      <c r="P64" s="145" t="s">
        <v>7318</v>
      </c>
    </row>
    <row r="65" spans="10:16" ht="12" customHeight="1" x14ac:dyDescent="0.25">
      <c r="J65" s="2" t="s">
        <v>7202</v>
      </c>
      <c r="K65" s="99">
        <v>20</v>
      </c>
      <c r="L65" s="105">
        <f t="shared" si="5"/>
        <v>0.25220680958385877</v>
      </c>
      <c r="O65" s="145" t="s">
        <v>4204</v>
      </c>
      <c r="P65" s="145" t="s">
        <v>7319</v>
      </c>
    </row>
    <row r="66" spans="10:16" ht="12" customHeight="1" x14ac:dyDescent="0.25">
      <c r="J66" s="104" t="s">
        <v>7205</v>
      </c>
      <c r="K66" s="99">
        <v>19</v>
      </c>
      <c r="L66" s="105">
        <f t="shared" si="5"/>
        <v>0.23959646910466584</v>
      </c>
      <c r="O66" s="145" t="s">
        <v>382</v>
      </c>
      <c r="P66" s="145" t="s">
        <v>7320</v>
      </c>
    </row>
    <row r="67" spans="10:16" ht="12" customHeight="1" x14ac:dyDescent="0.25">
      <c r="J67" s="2" t="s">
        <v>7212</v>
      </c>
      <c r="K67" s="99">
        <v>19</v>
      </c>
      <c r="L67" s="105">
        <f t="shared" si="5"/>
        <v>0.23959646910466584</v>
      </c>
      <c r="O67" s="145" t="s">
        <v>643</v>
      </c>
      <c r="P67" s="145" t="s">
        <v>7320</v>
      </c>
    </row>
    <row r="68" spans="10:16" ht="12" customHeight="1" x14ac:dyDescent="0.25">
      <c r="J68" s="104" t="s">
        <v>93</v>
      </c>
      <c r="K68" s="99">
        <v>19</v>
      </c>
      <c r="L68" s="105">
        <f t="shared" si="5"/>
        <v>0.23959646910466584</v>
      </c>
      <c r="O68" s="145" t="s">
        <v>3642</v>
      </c>
      <c r="P68" s="145" t="s">
        <v>7320</v>
      </c>
    </row>
    <row r="69" spans="10:16" ht="12" customHeight="1" x14ac:dyDescent="0.25">
      <c r="J69" s="2" t="s">
        <v>7257</v>
      </c>
      <c r="K69" s="99">
        <v>19</v>
      </c>
      <c r="L69" s="105">
        <f t="shared" si="5"/>
        <v>0.23959646910466584</v>
      </c>
      <c r="O69" s="145" t="s">
        <v>953</v>
      </c>
      <c r="P69" s="145" t="s">
        <v>7320</v>
      </c>
    </row>
    <row r="70" spans="10:16" ht="12" customHeight="1" x14ac:dyDescent="0.25">
      <c r="J70" s="2" t="s">
        <v>7219</v>
      </c>
      <c r="K70" s="99">
        <v>18</v>
      </c>
      <c r="L70" s="105">
        <f t="shared" ref="L70:L90" si="6">K70/K$91*100</f>
        <v>0.22698612862547288</v>
      </c>
      <c r="O70" s="145" t="s">
        <v>1275</v>
      </c>
      <c r="P70" s="145" t="s">
        <v>7321</v>
      </c>
    </row>
    <row r="71" spans="10:16" ht="12" customHeight="1" x14ac:dyDescent="0.25">
      <c r="J71" s="2" t="s">
        <v>7213</v>
      </c>
      <c r="K71" s="99">
        <v>17</v>
      </c>
      <c r="L71" s="105">
        <f t="shared" si="6"/>
        <v>0.21437578814627994</v>
      </c>
      <c r="O71" s="145" t="s">
        <v>1273</v>
      </c>
      <c r="P71" s="145" t="s">
        <v>7322</v>
      </c>
    </row>
    <row r="72" spans="10:16" ht="12" customHeight="1" x14ac:dyDescent="0.25">
      <c r="J72" s="2" t="s">
        <v>284</v>
      </c>
      <c r="K72" s="99">
        <v>16</v>
      </c>
      <c r="L72" s="105">
        <f t="shared" si="6"/>
        <v>0.20176544766708701</v>
      </c>
      <c r="O72" s="145" t="s">
        <v>1459</v>
      </c>
      <c r="P72" s="145" t="s">
        <v>7323</v>
      </c>
    </row>
    <row r="73" spans="10:16" ht="12" customHeight="1" x14ac:dyDescent="0.25">
      <c r="J73" s="2" t="s">
        <v>7221</v>
      </c>
      <c r="K73" s="143">
        <v>16</v>
      </c>
      <c r="L73" s="105">
        <f t="shared" si="6"/>
        <v>0.20176544766708701</v>
      </c>
      <c r="O73" s="145" t="s">
        <v>2883</v>
      </c>
      <c r="P73" s="145" t="s">
        <v>7323</v>
      </c>
    </row>
    <row r="74" spans="10:16" ht="12" customHeight="1" x14ac:dyDescent="0.25">
      <c r="J74" s="104" t="s">
        <v>7217</v>
      </c>
      <c r="K74" s="99">
        <v>15</v>
      </c>
      <c r="L74" s="105">
        <f t="shared" si="6"/>
        <v>0.18915510718789408</v>
      </c>
      <c r="O74" s="145" t="s">
        <v>2687</v>
      </c>
      <c r="P74" s="145" t="s">
        <v>7324</v>
      </c>
    </row>
    <row r="75" spans="10:16" ht="12" customHeight="1" x14ac:dyDescent="0.25">
      <c r="J75" s="2" t="s">
        <v>7203</v>
      </c>
      <c r="K75" s="99">
        <v>15</v>
      </c>
      <c r="L75" s="105">
        <f t="shared" si="6"/>
        <v>0.18915510718789408</v>
      </c>
      <c r="O75" s="145" t="s">
        <v>2709</v>
      </c>
      <c r="P75" s="145" t="s">
        <v>7324</v>
      </c>
    </row>
    <row r="76" spans="10:16" ht="12" customHeight="1" x14ac:dyDescent="0.25">
      <c r="J76" s="104" t="s">
        <v>1251</v>
      </c>
      <c r="K76" s="99">
        <v>15</v>
      </c>
      <c r="L76" s="105">
        <f t="shared" si="6"/>
        <v>0.18915510718789408</v>
      </c>
      <c r="O76" s="145" t="s">
        <v>1252</v>
      </c>
      <c r="P76" s="145" t="s">
        <v>7324</v>
      </c>
    </row>
    <row r="77" spans="10:16" ht="12" customHeight="1" x14ac:dyDescent="0.25">
      <c r="J77" s="2" t="s">
        <v>4755</v>
      </c>
      <c r="K77" s="99">
        <v>15</v>
      </c>
      <c r="L77" s="105">
        <f t="shared" si="6"/>
        <v>0.18915510718789408</v>
      </c>
      <c r="O77" s="145" t="s">
        <v>4756</v>
      </c>
      <c r="P77" s="145" t="s">
        <v>7324</v>
      </c>
    </row>
    <row r="78" spans="10:16" ht="12" customHeight="1" x14ac:dyDescent="0.25">
      <c r="J78" s="2" t="s">
        <v>74</v>
      </c>
      <c r="K78" s="99">
        <v>15</v>
      </c>
      <c r="L78" s="105">
        <f t="shared" si="6"/>
        <v>0.18915510718789408</v>
      </c>
      <c r="O78" s="145" t="s">
        <v>4412</v>
      </c>
      <c r="P78" s="145" t="s">
        <v>7324</v>
      </c>
    </row>
    <row r="79" spans="10:16" ht="12" customHeight="1" x14ac:dyDescent="0.25">
      <c r="J79" s="2" t="s">
        <v>7220</v>
      </c>
      <c r="K79" s="99">
        <v>14</v>
      </c>
      <c r="L79" s="105">
        <f t="shared" si="6"/>
        <v>0.17654476670870115</v>
      </c>
      <c r="O79" s="145" t="s">
        <v>6461</v>
      </c>
      <c r="P79" s="145" t="s">
        <v>7325</v>
      </c>
    </row>
    <row r="80" spans="10:16" ht="12" customHeight="1" x14ac:dyDescent="0.25">
      <c r="J80" s="2" t="s">
        <v>7223</v>
      </c>
      <c r="K80" s="99">
        <v>13</v>
      </c>
      <c r="L80" s="105">
        <f t="shared" si="6"/>
        <v>0.16393442622950818</v>
      </c>
      <c r="O80" s="145" t="s">
        <v>1767</v>
      </c>
      <c r="P80" s="145" t="s">
        <v>7326</v>
      </c>
    </row>
    <row r="81" spans="10:16" ht="12" customHeight="1" x14ac:dyDescent="0.25">
      <c r="J81" s="2" t="s">
        <v>7229</v>
      </c>
      <c r="K81" s="99">
        <v>13</v>
      </c>
      <c r="L81" s="105">
        <f t="shared" si="6"/>
        <v>0.16393442622950818</v>
      </c>
      <c r="O81" s="145" t="s">
        <v>4131</v>
      </c>
      <c r="P81" s="145" t="s">
        <v>7326</v>
      </c>
    </row>
    <row r="82" spans="10:16" ht="12" customHeight="1" x14ac:dyDescent="0.25">
      <c r="J82" s="2" t="s">
        <v>7224</v>
      </c>
      <c r="K82" s="99">
        <v>12</v>
      </c>
      <c r="L82" s="105">
        <f t="shared" si="6"/>
        <v>0.15132408575031525</v>
      </c>
      <c r="O82" s="145" t="s">
        <v>3957</v>
      </c>
      <c r="P82" s="145" t="s">
        <v>7327</v>
      </c>
    </row>
    <row r="83" spans="10:16" ht="12" customHeight="1" x14ac:dyDescent="0.25">
      <c r="J83" s="2" t="s">
        <v>7256</v>
      </c>
      <c r="K83" s="99">
        <v>12</v>
      </c>
      <c r="L83" s="105">
        <f t="shared" si="6"/>
        <v>0.15132408575031525</v>
      </c>
      <c r="O83" s="145" t="s">
        <v>3348</v>
      </c>
      <c r="P83" s="145" t="s">
        <v>7327</v>
      </c>
    </row>
    <row r="84" spans="10:16" ht="12" customHeight="1" x14ac:dyDescent="0.25">
      <c r="J84" s="2" t="s">
        <v>7209</v>
      </c>
      <c r="K84" s="99">
        <v>12</v>
      </c>
      <c r="L84" s="105">
        <f t="shared" si="6"/>
        <v>0.15132408575031525</v>
      </c>
      <c r="O84" s="145" t="s">
        <v>2795</v>
      </c>
      <c r="P84" s="145" t="s">
        <v>7327</v>
      </c>
    </row>
    <row r="85" spans="10:16" ht="12" customHeight="1" x14ac:dyDescent="0.25">
      <c r="J85" s="2" t="s">
        <v>7210</v>
      </c>
      <c r="K85" s="99">
        <v>12</v>
      </c>
      <c r="L85" s="105">
        <f t="shared" si="6"/>
        <v>0.15132408575031525</v>
      </c>
      <c r="O85" s="145" t="s">
        <v>1762</v>
      </c>
      <c r="P85" s="145" t="s">
        <v>7327</v>
      </c>
    </row>
    <row r="86" spans="10:16" ht="12" customHeight="1" x14ac:dyDescent="0.25">
      <c r="J86" s="2" t="s">
        <v>7225</v>
      </c>
      <c r="K86" s="99">
        <v>11</v>
      </c>
      <c r="L86" s="105">
        <f t="shared" si="6"/>
        <v>0.13871374527112232</v>
      </c>
      <c r="O86" s="145" t="s">
        <v>3329</v>
      </c>
      <c r="P86" s="145" t="s">
        <v>7328</v>
      </c>
    </row>
    <row r="87" spans="10:16" ht="12" customHeight="1" x14ac:dyDescent="0.25">
      <c r="J87" s="2" t="s">
        <v>7255</v>
      </c>
      <c r="K87" s="99">
        <v>11</v>
      </c>
      <c r="L87" s="105">
        <f t="shared" si="6"/>
        <v>0.13871374527112232</v>
      </c>
      <c r="O87" s="145" t="s">
        <v>1781</v>
      </c>
      <c r="P87" s="145" t="s">
        <v>7328</v>
      </c>
    </row>
    <row r="88" spans="10:16" ht="12" customHeight="1" x14ac:dyDescent="0.25">
      <c r="J88" s="2" t="s">
        <v>7222</v>
      </c>
      <c r="K88" s="99">
        <v>11</v>
      </c>
      <c r="L88" s="105">
        <f t="shared" si="6"/>
        <v>0.13871374527112232</v>
      </c>
      <c r="O88" s="145" t="s">
        <v>686</v>
      </c>
      <c r="P88" s="145" t="s">
        <v>7328</v>
      </c>
    </row>
    <row r="89" spans="10:16" ht="12" customHeight="1" x14ac:dyDescent="0.25">
      <c r="J89" s="2" t="s">
        <v>7216</v>
      </c>
      <c r="K89" s="99">
        <v>11</v>
      </c>
      <c r="L89" s="105">
        <f t="shared" si="6"/>
        <v>0.13871374527112232</v>
      </c>
      <c r="O89" s="145" t="s">
        <v>531</v>
      </c>
      <c r="P89" s="145" t="s">
        <v>7328</v>
      </c>
    </row>
    <row r="90" spans="10:16" ht="12" customHeight="1" x14ac:dyDescent="0.25">
      <c r="J90" s="2" t="s">
        <v>128</v>
      </c>
      <c r="K90" s="99">
        <v>10</v>
      </c>
      <c r="L90" s="105">
        <f t="shared" si="6"/>
        <v>0.12610340479192939</v>
      </c>
      <c r="O90" s="145" t="s">
        <v>1400</v>
      </c>
      <c r="P90" s="145" t="s">
        <v>7329</v>
      </c>
    </row>
    <row r="91" spans="10:16" ht="12" customHeight="1" x14ac:dyDescent="0.25">
      <c r="J91" s="17" t="s">
        <v>3</v>
      </c>
      <c r="K91" s="18">
        <f>SUM(K6:K90)</f>
        <v>7930</v>
      </c>
      <c r="L91" s="18">
        <f>SUM(L6:L90)</f>
        <v>100.00000000000006</v>
      </c>
      <c r="O91" s="145"/>
    </row>
    <row r="92" spans="10:16" ht="12" customHeight="1" x14ac:dyDescent="0.25">
      <c r="K92"/>
      <c r="O92" s="145"/>
    </row>
    <row r="93" spans="10:16" ht="12" customHeight="1" x14ac:dyDescent="0.25">
      <c r="K93"/>
      <c r="O93" s="145"/>
    </row>
    <row r="94" spans="10:16" ht="12" customHeight="1" x14ac:dyDescent="0.25">
      <c r="K94"/>
      <c r="O94" s="145"/>
    </row>
    <row r="95" spans="10:16" ht="12" customHeight="1" x14ac:dyDescent="0.25">
      <c r="K95"/>
      <c r="O95" s="145"/>
    </row>
    <row r="96" spans="10:16" ht="12" customHeight="1" x14ac:dyDescent="0.25">
      <c r="O96" s="145"/>
    </row>
    <row r="97" spans="11:15" ht="12" customHeight="1" x14ac:dyDescent="0.25">
      <c r="K97"/>
      <c r="O97" s="145"/>
    </row>
    <row r="98" spans="11:15" ht="12" customHeight="1" x14ac:dyDescent="0.25">
      <c r="K98"/>
      <c r="O98" s="145"/>
    </row>
    <row r="99" spans="11:15" ht="12" customHeight="1" x14ac:dyDescent="0.25">
      <c r="K99"/>
      <c r="O99" s="145"/>
    </row>
    <row r="100" spans="11:15" ht="12" customHeight="1" x14ac:dyDescent="0.25">
      <c r="K100"/>
      <c r="O100" s="145"/>
    </row>
    <row r="101" spans="11:15" ht="12" customHeight="1" x14ac:dyDescent="0.25">
      <c r="K101"/>
      <c r="O101" s="145"/>
    </row>
    <row r="102" spans="11:15" ht="12" customHeight="1" x14ac:dyDescent="0.25">
      <c r="K102"/>
      <c r="O102" s="145"/>
    </row>
    <row r="103" spans="11:15" ht="12" customHeight="1" x14ac:dyDescent="0.25">
      <c r="K103"/>
      <c r="O103" s="145"/>
    </row>
    <row r="104" spans="11:15" ht="12" customHeight="1" x14ac:dyDescent="0.25">
      <c r="K104"/>
      <c r="O104" s="145"/>
    </row>
    <row r="105" spans="11:15" ht="12" customHeight="1" x14ac:dyDescent="0.25">
      <c r="K105"/>
      <c r="O105" s="145"/>
    </row>
    <row r="106" spans="11:15" ht="12" customHeight="1" x14ac:dyDescent="0.25">
      <c r="K106"/>
      <c r="O106" s="145"/>
    </row>
    <row r="107" spans="11:15" ht="12" customHeight="1" x14ac:dyDescent="0.25">
      <c r="K107"/>
      <c r="O107" s="145"/>
    </row>
    <row r="108" spans="11:15" ht="12" customHeight="1" x14ac:dyDescent="0.25">
      <c r="K108"/>
      <c r="O108" s="145"/>
    </row>
    <row r="109" spans="11:15" ht="12" customHeight="1" x14ac:dyDescent="0.25">
      <c r="K109"/>
      <c r="O109" s="145"/>
    </row>
    <row r="110" spans="11:15" ht="12" customHeight="1" x14ac:dyDescent="0.25">
      <c r="K110"/>
      <c r="O110" s="145"/>
    </row>
    <row r="111" spans="11:15" ht="12" customHeight="1" x14ac:dyDescent="0.25">
      <c r="K111"/>
      <c r="O111" s="145"/>
    </row>
    <row r="112" spans="11:15" ht="12" customHeight="1" x14ac:dyDescent="0.25">
      <c r="K112"/>
      <c r="O112" s="145"/>
    </row>
    <row r="113" spans="11:15" ht="12" customHeight="1" x14ac:dyDescent="0.25">
      <c r="K113"/>
      <c r="O113" s="145"/>
    </row>
    <row r="114" spans="11:15" ht="12" customHeight="1" x14ac:dyDescent="0.25">
      <c r="K114"/>
      <c r="O114" s="145"/>
    </row>
    <row r="115" spans="11:15" ht="12" customHeight="1" x14ac:dyDescent="0.25">
      <c r="K115"/>
      <c r="O115" s="145"/>
    </row>
    <row r="116" spans="11:15" ht="12" customHeight="1" x14ac:dyDescent="0.25">
      <c r="K116"/>
      <c r="O116" s="145"/>
    </row>
    <row r="117" spans="11:15" ht="12" customHeight="1" x14ac:dyDescent="0.25">
      <c r="K117"/>
      <c r="O117" s="145"/>
    </row>
    <row r="118" spans="11:15" ht="12" customHeight="1" x14ac:dyDescent="0.25">
      <c r="K118"/>
      <c r="O118" s="145"/>
    </row>
    <row r="119" spans="11:15" ht="12" customHeight="1" x14ac:dyDescent="0.25">
      <c r="K119"/>
      <c r="O119" s="145"/>
    </row>
    <row r="120" spans="11:15" ht="12" customHeight="1" x14ac:dyDescent="0.25">
      <c r="K120"/>
      <c r="O120" s="145"/>
    </row>
    <row r="121" spans="11:15" ht="12" customHeight="1" x14ac:dyDescent="0.25">
      <c r="K121"/>
      <c r="O121" s="145"/>
    </row>
    <row r="122" spans="11:15" ht="12" customHeight="1" x14ac:dyDescent="0.25">
      <c r="K122"/>
      <c r="O122" s="145"/>
    </row>
    <row r="123" spans="11:15" ht="12" customHeight="1" x14ac:dyDescent="0.25">
      <c r="K123"/>
      <c r="O123" s="145"/>
    </row>
    <row r="124" spans="11:15" ht="12" customHeight="1" x14ac:dyDescent="0.25">
      <c r="K124"/>
      <c r="O124" s="145"/>
    </row>
    <row r="125" spans="11:15" ht="12" customHeight="1" x14ac:dyDescent="0.25">
      <c r="K125"/>
      <c r="O125" s="145"/>
    </row>
    <row r="126" spans="11:15" ht="12" customHeight="1" x14ac:dyDescent="0.25">
      <c r="K126"/>
      <c r="O126" s="145"/>
    </row>
    <row r="127" spans="11:15" ht="12" customHeight="1" x14ac:dyDescent="0.25">
      <c r="K127"/>
      <c r="O127" s="145"/>
    </row>
    <row r="128" spans="11:15" ht="12" customHeight="1" x14ac:dyDescent="0.25">
      <c r="K128"/>
      <c r="O128" s="145"/>
    </row>
    <row r="129" spans="11:15" ht="27.75" customHeight="1" x14ac:dyDescent="0.25">
      <c r="K129"/>
      <c r="O129" s="145"/>
    </row>
    <row r="130" spans="11:15" ht="12" customHeight="1" x14ac:dyDescent="0.25">
      <c r="K130"/>
      <c r="O130" s="145"/>
    </row>
    <row r="131" spans="11:15" ht="12" customHeight="1" x14ac:dyDescent="0.25">
      <c r="K131"/>
      <c r="O131" s="145"/>
    </row>
    <row r="132" spans="11:15" x14ac:dyDescent="0.25">
      <c r="O132" s="145"/>
    </row>
  </sheetData>
  <mergeCells count="3">
    <mergeCell ref="B1:L1"/>
    <mergeCell ref="N1:N5"/>
    <mergeCell ref="B2:L2"/>
  </mergeCells>
  <pageMargins left="0.39370078740157483" right="0.39370078740157483" top="0.39370078740157483" bottom="0.39370078740157483" header="0.31496062992125984" footer="0.31496062992125984"/>
  <pageSetup paperSize="9" scale="64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K29"/>
  <sheetViews>
    <sheetView showGridLines="0" showRowColHeaders="0" workbookViewId="0">
      <selection activeCell="B1" sqref="B1:O5"/>
    </sheetView>
  </sheetViews>
  <sheetFormatPr defaultRowHeight="15" x14ac:dyDescent="0.25"/>
  <cols>
    <col min="1" max="1" width="7.140625" customWidth="1"/>
    <col min="2" max="2" width="13.42578125" customWidth="1"/>
    <col min="3" max="4" width="14.5703125" customWidth="1"/>
  </cols>
  <sheetData>
    <row r="1" spans="2:11" ht="18.75" x14ac:dyDescent="0.3">
      <c r="B1" s="170" t="s">
        <v>7265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x14ac:dyDescent="0.25"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2:11" ht="18.75" x14ac:dyDescent="0.3">
      <c r="B4" s="172" t="s">
        <v>170</v>
      </c>
      <c r="C4" s="172"/>
      <c r="D4" s="172"/>
      <c r="E4" s="122"/>
      <c r="F4" s="122"/>
      <c r="G4" s="122"/>
      <c r="H4" s="122"/>
      <c r="I4" s="122"/>
      <c r="J4" s="122"/>
      <c r="K4" s="122"/>
    </row>
    <row r="6" spans="2:11" x14ac:dyDescent="0.25">
      <c r="B6" s="85" t="s">
        <v>13</v>
      </c>
      <c r="C6" s="93" t="s">
        <v>145</v>
      </c>
      <c r="D6" s="93" t="s">
        <v>144</v>
      </c>
    </row>
    <row r="7" spans="2:11" x14ac:dyDescent="0.25">
      <c r="B7" s="5" t="s">
        <v>7147</v>
      </c>
      <c r="C7" s="98">
        <v>634</v>
      </c>
      <c r="D7" s="106">
        <v>7.5665353860842579</v>
      </c>
    </row>
    <row r="8" spans="2:11" x14ac:dyDescent="0.25">
      <c r="B8" s="3" t="s">
        <v>7148</v>
      </c>
      <c r="C8" s="99">
        <v>702</v>
      </c>
      <c r="D8" s="105">
        <v>8.3780880773361979</v>
      </c>
    </row>
    <row r="9" spans="2:11" x14ac:dyDescent="0.25">
      <c r="B9" s="3" t="s">
        <v>7149</v>
      </c>
      <c r="C9" s="99">
        <v>280</v>
      </c>
      <c r="D9" s="105">
        <v>3.3416875522138678</v>
      </c>
    </row>
    <row r="10" spans="2:11" x14ac:dyDescent="0.25">
      <c r="B10" s="2" t="s">
        <v>7150</v>
      </c>
      <c r="C10" s="99">
        <v>93</v>
      </c>
      <c r="D10" s="105">
        <v>1.1099176512710347</v>
      </c>
    </row>
    <row r="11" spans="2:11" x14ac:dyDescent="0.25">
      <c r="B11" s="2" t="s">
        <v>7151</v>
      </c>
      <c r="C11" s="99">
        <v>1348</v>
      </c>
      <c r="D11" s="99">
        <v>16.08783864422962</v>
      </c>
    </row>
    <row r="12" spans="2:11" x14ac:dyDescent="0.25">
      <c r="B12" s="2" t="s">
        <v>7152</v>
      </c>
      <c r="C12" s="99">
        <v>3179</v>
      </c>
      <c r="D12" s="99">
        <v>37.940088316028167</v>
      </c>
    </row>
    <row r="13" spans="2:11" x14ac:dyDescent="0.25">
      <c r="B13" s="2" t="s">
        <v>7153</v>
      </c>
      <c r="C13" s="99">
        <v>1526</v>
      </c>
      <c r="D13" s="99">
        <v>18.21219715956558</v>
      </c>
    </row>
    <row r="14" spans="2:11" x14ac:dyDescent="0.25">
      <c r="B14" s="13" t="s">
        <v>8</v>
      </c>
      <c r="C14" s="99">
        <v>617</v>
      </c>
      <c r="D14" s="105">
        <v>7.3636472132712738</v>
      </c>
    </row>
    <row r="15" spans="2:11" x14ac:dyDescent="0.25">
      <c r="B15" s="17" t="s">
        <v>3</v>
      </c>
      <c r="C15" s="18">
        <f>SUM(C7:C14)</f>
        <v>8379</v>
      </c>
      <c r="D15" s="18">
        <f>SUM(D7:D14)</f>
        <v>100</v>
      </c>
    </row>
    <row r="17" spans="2:4" x14ac:dyDescent="0.25">
      <c r="D17" s="67"/>
    </row>
    <row r="18" spans="2:4" x14ac:dyDescent="0.25">
      <c r="D18" s="1">
        <f>SUM(D12:D13)</f>
        <v>56.152285475593743</v>
      </c>
    </row>
    <row r="26" spans="2:4" x14ac:dyDescent="0.25">
      <c r="B26" s="85" t="s">
        <v>13</v>
      </c>
      <c r="C26" s="93" t="s">
        <v>145</v>
      </c>
      <c r="D26" s="93" t="s">
        <v>144</v>
      </c>
    </row>
    <row r="27" spans="2:4" x14ac:dyDescent="0.25">
      <c r="B27" s="5" t="s">
        <v>7145</v>
      </c>
      <c r="C27" s="98">
        <v>2133</v>
      </c>
      <c r="D27" s="98">
        <v>25.456498388829218</v>
      </c>
    </row>
    <row r="28" spans="2:4" x14ac:dyDescent="0.25">
      <c r="B28" s="13" t="s">
        <v>7146</v>
      </c>
      <c r="C28" s="99">
        <v>6246</v>
      </c>
      <c r="D28" s="98">
        <v>74.543501611170782</v>
      </c>
    </row>
    <row r="29" spans="2:4" x14ac:dyDescent="0.25">
      <c r="B29" s="17" t="s">
        <v>3</v>
      </c>
      <c r="C29" s="18">
        <v>8379</v>
      </c>
      <c r="D29" s="18">
        <v>100</v>
      </c>
    </row>
  </sheetData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O30"/>
  <sheetViews>
    <sheetView showGridLines="0" showRowColHeaders="0" zoomScale="110" zoomScaleNormal="110" workbookViewId="0">
      <selection activeCell="B1" sqref="B1:O5"/>
    </sheetView>
  </sheetViews>
  <sheetFormatPr defaultRowHeight="15" x14ac:dyDescent="0.25"/>
  <cols>
    <col min="1" max="1" width="5.140625" customWidth="1"/>
    <col min="2" max="2" width="15" customWidth="1"/>
    <col min="3" max="4" width="12" customWidth="1"/>
  </cols>
  <sheetData>
    <row r="1" spans="2:15" ht="18.75" x14ac:dyDescent="0.3">
      <c r="B1" s="170" t="s">
        <v>7265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5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O2" s="67"/>
    </row>
    <row r="3" spans="2:15" x14ac:dyDescent="0.25"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2:15" ht="18.75" x14ac:dyDescent="0.3">
      <c r="B4" s="172" t="s">
        <v>171</v>
      </c>
      <c r="C4" s="172"/>
      <c r="D4" s="172"/>
      <c r="E4" s="122"/>
      <c r="F4" s="122"/>
      <c r="G4" s="122"/>
      <c r="H4" s="122"/>
      <c r="I4" s="122"/>
      <c r="J4" s="122"/>
      <c r="K4" s="122"/>
    </row>
    <row r="6" spans="2:15" x14ac:dyDescent="0.25">
      <c r="B6" s="85" t="s">
        <v>15</v>
      </c>
      <c r="C6" s="93" t="s">
        <v>145</v>
      </c>
      <c r="D6" s="93" t="s">
        <v>144</v>
      </c>
    </row>
    <row r="7" spans="2:15" x14ac:dyDescent="0.25">
      <c r="B7" s="63" t="s">
        <v>7273</v>
      </c>
      <c r="C7" s="98">
        <v>2937</v>
      </c>
      <c r="D7" s="106">
        <f>C7/C$26*100</f>
        <v>35.051915503043325</v>
      </c>
    </row>
    <row r="8" spans="2:15" x14ac:dyDescent="0.25">
      <c r="B8" s="63" t="s">
        <v>40</v>
      </c>
      <c r="C8" s="98">
        <v>1896</v>
      </c>
      <c r="D8" s="106">
        <f t="shared" ref="D8:D25" si="0">C8/C$26*100</f>
        <v>22.627998567848191</v>
      </c>
    </row>
    <row r="9" spans="2:15" x14ac:dyDescent="0.25">
      <c r="B9" s="24" t="s">
        <v>41</v>
      </c>
      <c r="C9" s="99">
        <v>996</v>
      </c>
      <c r="D9" s="106">
        <f t="shared" si="0"/>
        <v>11.886860007160758</v>
      </c>
    </row>
    <row r="10" spans="2:15" x14ac:dyDescent="0.25">
      <c r="B10" s="24" t="s">
        <v>36</v>
      </c>
      <c r="C10" s="99">
        <v>766</v>
      </c>
      <c r="D10" s="106">
        <f t="shared" si="0"/>
        <v>9.141902374985083</v>
      </c>
    </row>
    <row r="11" spans="2:15" x14ac:dyDescent="0.25">
      <c r="B11" s="24" t="s">
        <v>16</v>
      </c>
      <c r="C11" s="99">
        <v>727</v>
      </c>
      <c r="D11" s="106">
        <f t="shared" si="0"/>
        <v>8.6764530373552926</v>
      </c>
    </row>
    <row r="12" spans="2:15" x14ac:dyDescent="0.25">
      <c r="B12" s="24" t="s">
        <v>28</v>
      </c>
      <c r="C12" s="99">
        <v>220</v>
      </c>
      <c r="D12" s="106">
        <f t="shared" si="0"/>
        <v>2.6256116481680394</v>
      </c>
    </row>
    <row r="13" spans="2:15" x14ac:dyDescent="0.25">
      <c r="B13" s="24" t="s">
        <v>7281</v>
      </c>
      <c r="C13" s="99">
        <v>168</v>
      </c>
      <c r="D13" s="106">
        <f t="shared" si="0"/>
        <v>2.0050125313283207</v>
      </c>
    </row>
    <row r="14" spans="2:15" x14ac:dyDescent="0.25">
      <c r="B14" s="24" t="s">
        <v>39</v>
      </c>
      <c r="C14" s="99">
        <v>125</v>
      </c>
      <c r="D14" s="106">
        <f t="shared" si="0"/>
        <v>1.4918248000954768</v>
      </c>
    </row>
    <row r="15" spans="2:15" x14ac:dyDescent="0.25">
      <c r="B15" s="24" t="s">
        <v>7134</v>
      </c>
      <c r="C15" s="99">
        <v>122</v>
      </c>
      <c r="D15" s="106">
        <f t="shared" si="0"/>
        <v>1.4560210048931854</v>
      </c>
    </row>
    <row r="16" spans="2:15" x14ac:dyDescent="0.25">
      <c r="B16" s="24" t="s">
        <v>30</v>
      </c>
      <c r="C16" s="99">
        <v>117</v>
      </c>
      <c r="D16" s="106">
        <f t="shared" si="0"/>
        <v>1.3963480128893664</v>
      </c>
    </row>
    <row r="17" spans="2:4" x14ac:dyDescent="0.25">
      <c r="B17" s="24" t="s">
        <v>19</v>
      </c>
      <c r="C17" s="99">
        <v>85</v>
      </c>
      <c r="D17" s="106">
        <f t="shared" si="0"/>
        <v>1.0144408640649243</v>
      </c>
    </row>
    <row r="18" spans="2:4" x14ac:dyDescent="0.25">
      <c r="B18" s="24" t="s">
        <v>42</v>
      </c>
      <c r="C18" s="99">
        <v>68</v>
      </c>
      <c r="D18" s="106">
        <f t="shared" si="0"/>
        <v>0.8115526912519393</v>
      </c>
    </row>
    <row r="19" spans="2:4" x14ac:dyDescent="0.25">
      <c r="B19" s="24" t="s">
        <v>176</v>
      </c>
      <c r="C19" s="99">
        <v>41</v>
      </c>
      <c r="D19" s="106">
        <f t="shared" si="0"/>
        <v>0.48931853443131634</v>
      </c>
    </row>
    <row r="20" spans="2:4" x14ac:dyDescent="0.25">
      <c r="B20" s="24" t="s">
        <v>25</v>
      </c>
      <c r="C20" s="99">
        <v>27</v>
      </c>
      <c r="D20" s="106">
        <f t="shared" si="0"/>
        <v>0.32223415682062301</v>
      </c>
    </row>
    <row r="21" spans="2:4" x14ac:dyDescent="0.25">
      <c r="B21" s="24" t="s">
        <v>43</v>
      </c>
      <c r="C21" s="99">
        <v>20</v>
      </c>
      <c r="D21" s="106">
        <f t="shared" si="0"/>
        <v>0.23869196801527631</v>
      </c>
    </row>
    <row r="22" spans="2:4" x14ac:dyDescent="0.25">
      <c r="B22" s="24" t="s">
        <v>7279</v>
      </c>
      <c r="C22" s="99">
        <v>17</v>
      </c>
      <c r="D22" s="106">
        <f t="shared" si="0"/>
        <v>0.20288817281298482</v>
      </c>
    </row>
    <row r="23" spans="2:4" x14ac:dyDescent="0.25">
      <c r="B23" s="24" t="s">
        <v>358</v>
      </c>
      <c r="C23" s="99">
        <v>17</v>
      </c>
      <c r="D23" s="106">
        <f t="shared" si="0"/>
        <v>0.20288817281298482</v>
      </c>
    </row>
    <row r="24" spans="2:4" x14ac:dyDescent="0.25">
      <c r="B24" s="24" t="s">
        <v>26</v>
      </c>
      <c r="C24" s="99">
        <v>16</v>
      </c>
      <c r="D24" s="106">
        <f t="shared" si="0"/>
        <v>0.19095357441222102</v>
      </c>
    </row>
    <row r="25" spans="2:4" x14ac:dyDescent="0.25">
      <c r="B25" s="24" t="s">
        <v>7269</v>
      </c>
      <c r="C25" s="99">
        <v>14</v>
      </c>
      <c r="D25" s="106">
        <f t="shared" si="0"/>
        <v>0.16708437761069339</v>
      </c>
    </row>
    <row r="26" spans="2:4" x14ac:dyDescent="0.25">
      <c r="B26" s="17" t="s">
        <v>3</v>
      </c>
      <c r="C26" s="18">
        <f>SUM(C7:C25)</f>
        <v>8379</v>
      </c>
      <c r="D26" s="18">
        <f>SUM(D7:D25)</f>
        <v>100</v>
      </c>
    </row>
    <row r="30" spans="2:4" x14ac:dyDescent="0.25">
      <c r="C30" s="67"/>
    </row>
  </sheetData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scale="84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S92"/>
  <sheetViews>
    <sheetView showGridLines="0" showRowColHeaders="0" workbookViewId="0">
      <pane xSplit="15" ySplit="6" topLeftCell="P7" activePane="bottomRight" state="frozen"/>
      <selection activeCell="B1" sqref="B1:O5"/>
      <selection pane="topRight" activeCell="B1" sqref="B1:O5"/>
      <selection pane="bottomLeft" activeCell="B1" sqref="B1:O5"/>
      <selection pane="bottomRight" activeCell="B1" sqref="B1:O5"/>
    </sheetView>
  </sheetViews>
  <sheetFormatPr defaultRowHeight="15" x14ac:dyDescent="0.25"/>
  <cols>
    <col min="1" max="1" width="2.5703125" customWidth="1"/>
    <col min="2" max="2" width="43.7109375" customWidth="1"/>
    <col min="3" max="4" width="10.42578125" customWidth="1"/>
  </cols>
  <sheetData>
    <row r="1" spans="1:18" ht="18.75" x14ac:dyDescent="0.3">
      <c r="B1" s="170" t="s">
        <v>7265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68"/>
    </row>
    <row r="2" spans="1:18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8" ht="6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8" ht="15.75" customHeight="1" x14ac:dyDescent="0.3">
      <c r="A4" s="122"/>
      <c r="B4" s="172" t="s">
        <v>7235</v>
      </c>
      <c r="C4" s="172"/>
      <c r="D4" s="172"/>
      <c r="E4" s="122"/>
      <c r="F4" s="122"/>
      <c r="G4" s="122"/>
      <c r="H4" s="122"/>
      <c r="I4" s="122"/>
      <c r="J4" s="122"/>
    </row>
    <row r="5" spans="1:18" ht="9" customHeight="1" x14ac:dyDescent="0.25"/>
    <row r="6" spans="1:18" x14ac:dyDescent="0.25">
      <c r="B6" s="73" t="s">
        <v>142</v>
      </c>
      <c r="C6" s="94" t="s">
        <v>145</v>
      </c>
      <c r="D6" s="94" t="s">
        <v>144</v>
      </c>
    </row>
    <row r="7" spans="1:18" x14ac:dyDescent="0.25">
      <c r="B7" s="142" t="s">
        <v>7169</v>
      </c>
      <c r="C7" s="99">
        <v>1122</v>
      </c>
      <c r="D7" s="101">
        <v>14.148802017654477</v>
      </c>
    </row>
    <row r="8" spans="1:18" x14ac:dyDescent="0.25">
      <c r="B8" s="142" t="s">
        <v>7170</v>
      </c>
      <c r="C8" s="99">
        <v>831</v>
      </c>
      <c r="D8" s="101">
        <v>10.479192938209332</v>
      </c>
      <c r="R8" s="1"/>
    </row>
    <row r="9" spans="1:18" x14ac:dyDescent="0.25">
      <c r="B9" s="142" t="s">
        <v>7171</v>
      </c>
      <c r="C9" s="99">
        <v>549</v>
      </c>
      <c r="D9" s="101">
        <v>6.9230769230769234</v>
      </c>
    </row>
    <row r="10" spans="1:18" x14ac:dyDescent="0.25">
      <c r="B10" s="142" t="s">
        <v>7172</v>
      </c>
      <c r="C10" s="99">
        <v>465</v>
      </c>
      <c r="D10" s="101">
        <v>5.8638083228247169</v>
      </c>
    </row>
    <row r="11" spans="1:18" x14ac:dyDescent="0.25">
      <c r="B11" s="142" t="s">
        <v>7174</v>
      </c>
      <c r="C11" s="99">
        <v>317</v>
      </c>
      <c r="D11" s="101">
        <v>3.9974779319041613</v>
      </c>
    </row>
    <row r="12" spans="1:18" x14ac:dyDescent="0.25">
      <c r="B12" s="142" t="s">
        <v>7173</v>
      </c>
      <c r="C12" s="99">
        <v>311</v>
      </c>
      <c r="D12" s="101">
        <v>3.9218158890290038</v>
      </c>
    </row>
    <row r="13" spans="1:18" x14ac:dyDescent="0.25">
      <c r="B13" s="142" t="s">
        <v>57</v>
      </c>
      <c r="C13" s="99">
        <v>297</v>
      </c>
      <c r="D13" s="101">
        <v>3.7452711223203026</v>
      </c>
    </row>
    <row r="14" spans="1:18" x14ac:dyDescent="0.25">
      <c r="B14" s="142" t="s">
        <v>7175</v>
      </c>
      <c r="C14" s="99">
        <v>277</v>
      </c>
      <c r="D14" s="101">
        <v>3.4930643127364434</v>
      </c>
    </row>
    <row r="15" spans="1:18" x14ac:dyDescent="0.25">
      <c r="B15" s="142" t="s">
        <v>58</v>
      </c>
      <c r="C15" s="99">
        <v>253</v>
      </c>
      <c r="D15" s="101">
        <v>3.1904161412358132</v>
      </c>
    </row>
    <row r="16" spans="1:18" x14ac:dyDescent="0.25">
      <c r="B16" s="142" t="s">
        <v>66</v>
      </c>
      <c r="C16" s="99">
        <v>241</v>
      </c>
      <c r="D16" s="101">
        <v>3.0390920554854981</v>
      </c>
    </row>
    <row r="17" spans="2:19" x14ac:dyDescent="0.25">
      <c r="B17" s="142" t="s">
        <v>7176</v>
      </c>
      <c r="C17" s="99">
        <v>210</v>
      </c>
      <c r="D17" s="101">
        <v>2.6481715006305171</v>
      </c>
    </row>
    <row r="18" spans="2:19" x14ac:dyDescent="0.25">
      <c r="B18" s="142" t="s">
        <v>7178</v>
      </c>
      <c r="C18" s="99">
        <v>156</v>
      </c>
      <c r="D18" s="101">
        <v>1.9672131147540985</v>
      </c>
    </row>
    <row r="19" spans="2:19" x14ac:dyDescent="0.25">
      <c r="B19" s="142" t="s">
        <v>7179</v>
      </c>
      <c r="C19" s="99">
        <v>141</v>
      </c>
      <c r="D19" s="101">
        <v>1.7780580075662042</v>
      </c>
    </row>
    <row r="20" spans="2:19" x14ac:dyDescent="0.25">
      <c r="B20" s="142" t="s">
        <v>7230</v>
      </c>
      <c r="C20" s="99">
        <v>136</v>
      </c>
      <c r="D20" s="101">
        <v>1.7150063051702396</v>
      </c>
    </row>
    <row r="21" spans="2:19" x14ac:dyDescent="0.25">
      <c r="B21" s="142" t="s">
        <v>7177</v>
      </c>
      <c r="C21" s="99">
        <v>128</v>
      </c>
      <c r="D21" s="101">
        <v>1.6141235813366961</v>
      </c>
    </row>
    <row r="22" spans="2:19" x14ac:dyDescent="0.25">
      <c r="B22" s="142" t="s">
        <v>79</v>
      </c>
      <c r="C22" s="99">
        <v>123</v>
      </c>
      <c r="D22" s="101">
        <v>1.5510718789407314</v>
      </c>
    </row>
    <row r="23" spans="2:19" x14ac:dyDescent="0.25">
      <c r="B23" s="142" t="s">
        <v>7253</v>
      </c>
      <c r="C23" s="99">
        <v>104</v>
      </c>
      <c r="D23" s="101">
        <v>1.3114754098360655</v>
      </c>
    </row>
    <row r="24" spans="2:19" x14ac:dyDescent="0.25">
      <c r="B24" s="142" t="s">
        <v>7180</v>
      </c>
      <c r="C24" s="99">
        <v>99</v>
      </c>
      <c r="D24" s="101">
        <v>1.2484237074401008</v>
      </c>
    </row>
    <row r="25" spans="2:19" x14ac:dyDescent="0.25">
      <c r="B25" s="142" t="s">
        <v>68</v>
      </c>
      <c r="C25" s="99">
        <v>92</v>
      </c>
      <c r="D25" s="101">
        <v>1.1601513240857504</v>
      </c>
    </row>
    <row r="26" spans="2:19" x14ac:dyDescent="0.25">
      <c r="B26" s="142" t="s">
        <v>281</v>
      </c>
      <c r="C26" s="99">
        <v>84</v>
      </c>
      <c r="D26" s="101">
        <v>1.0592686002522067</v>
      </c>
      <c r="S26" s="1"/>
    </row>
    <row r="27" spans="2:19" x14ac:dyDescent="0.25">
      <c r="B27" s="142" t="s">
        <v>88</v>
      </c>
      <c r="C27" s="99">
        <v>82</v>
      </c>
      <c r="D27" s="101">
        <v>1.034047919293821</v>
      </c>
    </row>
    <row r="28" spans="2:19" x14ac:dyDescent="0.25">
      <c r="B28" s="142" t="s">
        <v>7183</v>
      </c>
      <c r="C28" s="99">
        <v>80</v>
      </c>
      <c r="D28" s="101">
        <v>1.0088272383354351</v>
      </c>
    </row>
    <row r="29" spans="2:19" x14ac:dyDescent="0.25">
      <c r="B29" s="142" t="s">
        <v>80</v>
      </c>
      <c r="C29" s="99">
        <v>78</v>
      </c>
      <c r="D29" s="101">
        <v>0.98360655737704927</v>
      </c>
    </row>
    <row r="30" spans="2:19" x14ac:dyDescent="0.25">
      <c r="B30" s="142" t="s">
        <v>7182</v>
      </c>
      <c r="C30" s="99">
        <v>75</v>
      </c>
      <c r="D30" s="101">
        <v>0.94577553593947028</v>
      </c>
    </row>
    <row r="31" spans="2:19" x14ac:dyDescent="0.25">
      <c r="B31" s="142" t="s">
        <v>7184</v>
      </c>
      <c r="C31" s="99">
        <v>75</v>
      </c>
      <c r="D31" s="101">
        <v>0.94577553593947028</v>
      </c>
    </row>
    <row r="32" spans="2:19" x14ac:dyDescent="0.25">
      <c r="B32" s="142" t="s">
        <v>4593</v>
      </c>
      <c r="C32" s="99">
        <v>66</v>
      </c>
      <c r="D32" s="101">
        <v>0.83228247162673397</v>
      </c>
    </row>
    <row r="33" spans="2:4" x14ac:dyDescent="0.25">
      <c r="B33" s="142" t="s">
        <v>7187</v>
      </c>
      <c r="C33" s="99">
        <v>60</v>
      </c>
      <c r="D33" s="101">
        <v>0.75662042875157631</v>
      </c>
    </row>
    <row r="34" spans="2:4" x14ac:dyDescent="0.25">
      <c r="B34" s="142" t="s">
        <v>78</v>
      </c>
      <c r="C34" s="99">
        <v>59</v>
      </c>
      <c r="D34" s="101">
        <v>0.74401008827238335</v>
      </c>
    </row>
    <row r="35" spans="2:4" x14ac:dyDescent="0.25">
      <c r="B35" s="142" t="s">
        <v>7191</v>
      </c>
      <c r="C35" s="99">
        <v>55</v>
      </c>
      <c r="D35" s="101">
        <v>0.69356872635561162</v>
      </c>
    </row>
    <row r="36" spans="2:4" x14ac:dyDescent="0.25">
      <c r="B36" s="142" t="s">
        <v>7185</v>
      </c>
      <c r="C36" s="99">
        <v>54</v>
      </c>
      <c r="D36" s="101">
        <v>0.68095838587641866</v>
      </c>
    </row>
    <row r="37" spans="2:4" x14ac:dyDescent="0.25">
      <c r="B37" s="142" t="s">
        <v>7186</v>
      </c>
      <c r="C37" s="99">
        <v>53</v>
      </c>
      <c r="D37" s="101">
        <v>0.66834804539722581</v>
      </c>
    </row>
    <row r="38" spans="2:4" x14ac:dyDescent="0.25">
      <c r="B38" s="142" t="s">
        <v>7190</v>
      </c>
      <c r="C38" s="99">
        <v>46</v>
      </c>
      <c r="D38" s="101">
        <v>0.5800756620428752</v>
      </c>
    </row>
    <row r="39" spans="2:4" x14ac:dyDescent="0.25">
      <c r="B39" s="142" t="s">
        <v>7189</v>
      </c>
      <c r="C39" s="99">
        <v>46</v>
      </c>
      <c r="D39" s="101">
        <v>0.5800756620428752</v>
      </c>
    </row>
    <row r="40" spans="2:4" x14ac:dyDescent="0.25">
      <c r="B40" s="142" t="s">
        <v>7194</v>
      </c>
      <c r="C40" s="99">
        <v>45</v>
      </c>
      <c r="D40" s="101">
        <v>0.56746532156368223</v>
      </c>
    </row>
    <row r="41" spans="2:4" x14ac:dyDescent="0.25">
      <c r="B41" s="142" t="s">
        <v>104</v>
      </c>
      <c r="C41" s="99">
        <v>43</v>
      </c>
      <c r="D41" s="101">
        <v>0.54224464060529642</v>
      </c>
    </row>
    <row r="42" spans="2:4" x14ac:dyDescent="0.25">
      <c r="B42" s="142" t="s">
        <v>132</v>
      </c>
      <c r="C42" s="99">
        <v>42</v>
      </c>
      <c r="D42" s="101">
        <v>0.52963430012610335</v>
      </c>
    </row>
    <row r="43" spans="2:4" x14ac:dyDescent="0.25">
      <c r="B43" s="142" t="s">
        <v>6855</v>
      </c>
      <c r="C43" s="99">
        <v>42</v>
      </c>
      <c r="D43" s="101">
        <v>0.52963430012610335</v>
      </c>
    </row>
    <row r="44" spans="2:4" x14ac:dyDescent="0.25">
      <c r="B44" s="142" t="s">
        <v>7181</v>
      </c>
      <c r="C44" s="99">
        <v>41</v>
      </c>
      <c r="D44" s="101">
        <v>0.5170239596469105</v>
      </c>
    </row>
    <row r="45" spans="2:4" x14ac:dyDescent="0.25">
      <c r="B45" s="142" t="s">
        <v>92</v>
      </c>
      <c r="C45" s="99">
        <v>39</v>
      </c>
      <c r="D45" s="101">
        <v>0.49180327868852464</v>
      </c>
    </row>
    <row r="46" spans="2:4" x14ac:dyDescent="0.25">
      <c r="B46" s="142" t="s">
        <v>7195</v>
      </c>
      <c r="C46" s="99">
        <v>39</v>
      </c>
      <c r="D46" s="101">
        <v>0.49180327868852464</v>
      </c>
    </row>
    <row r="47" spans="2:4" x14ac:dyDescent="0.25">
      <c r="B47" s="142" t="s">
        <v>7192</v>
      </c>
      <c r="C47" s="99">
        <v>39</v>
      </c>
      <c r="D47" s="101">
        <v>0.49180327868852464</v>
      </c>
    </row>
    <row r="48" spans="2:4" x14ac:dyDescent="0.25">
      <c r="B48" s="142" t="s">
        <v>7188</v>
      </c>
      <c r="C48" s="99">
        <v>35</v>
      </c>
      <c r="D48" s="101">
        <v>0.4413619167717529</v>
      </c>
    </row>
    <row r="49" spans="2:4" x14ac:dyDescent="0.25">
      <c r="B49" s="142" t="s">
        <v>111</v>
      </c>
      <c r="C49" s="99">
        <v>33</v>
      </c>
      <c r="D49" s="101">
        <v>0.41614123581336698</v>
      </c>
    </row>
    <row r="50" spans="2:4" x14ac:dyDescent="0.25">
      <c r="B50" s="142" t="s">
        <v>7193</v>
      </c>
      <c r="C50" s="99">
        <v>31</v>
      </c>
      <c r="D50" s="101">
        <v>0.39092055485498112</v>
      </c>
    </row>
    <row r="51" spans="2:4" x14ac:dyDescent="0.25">
      <c r="B51" s="142" t="s">
        <v>7199</v>
      </c>
      <c r="C51" s="99">
        <v>30</v>
      </c>
      <c r="D51" s="101">
        <v>0.37831021437578816</v>
      </c>
    </row>
    <row r="52" spans="2:4" x14ac:dyDescent="0.25">
      <c r="B52" s="142" t="s">
        <v>7196</v>
      </c>
      <c r="C52" s="99">
        <v>27</v>
      </c>
      <c r="D52" s="101">
        <v>0.34047919293820933</v>
      </c>
    </row>
    <row r="53" spans="2:4" x14ac:dyDescent="0.25">
      <c r="B53" s="142" t="s">
        <v>102</v>
      </c>
      <c r="C53" s="99">
        <v>26</v>
      </c>
      <c r="D53" s="101">
        <v>0.32786885245901637</v>
      </c>
    </row>
    <row r="54" spans="2:4" x14ac:dyDescent="0.25">
      <c r="B54" s="142" t="s">
        <v>7198</v>
      </c>
      <c r="C54" s="99">
        <v>26</v>
      </c>
      <c r="D54" s="101">
        <v>0.32786885245901637</v>
      </c>
    </row>
    <row r="55" spans="2:4" x14ac:dyDescent="0.25">
      <c r="B55" s="142" t="s">
        <v>7197</v>
      </c>
      <c r="C55" s="99">
        <v>25</v>
      </c>
      <c r="D55" s="101">
        <v>0.31525851197982346</v>
      </c>
    </row>
    <row r="56" spans="2:4" x14ac:dyDescent="0.25">
      <c r="B56" s="142" t="s">
        <v>87</v>
      </c>
      <c r="C56" s="99">
        <v>24</v>
      </c>
      <c r="D56" s="101">
        <v>0.3026481715006305</v>
      </c>
    </row>
    <row r="57" spans="2:4" x14ac:dyDescent="0.25">
      <c r="B57" s="142" t="s">
        <v>7206</v>
      </c>
      <c r="C57" s="99">
        <v>23</v>
      </c>
      <c r="D57" s="101">
        <v>0.2900378310214376</v>
      </c>
    </row>
    <row r="58" spans="2:4" x14ac:dyDescent="0.25">
      <c r="B58" s="142" t="s">
        <v>7207</v>
      </c>
      <c r="C58" s="99">
        <v>23</v>
      </c>
      <c r="D58" s="101">
        <v>0.2900378310214376</v>
      </c>
    </row>
    <row r="59" spans="2:4" x14ac:dyDescent="0.25">
      <c r="B59" s="142" t="s">
        <v>7215</v>
      </c>
      <c r="C59" s="99">
        <v>23</v>
      </c>
      <c r="D59" s="101">
        <v>0.2900378310214376</v>
      </c>
    </row>
    <row r="60" spans="2:4" x14ac:dyDescent="0.25">
      <c r="B60" s="142" t="s">
        <v>7204</v>
      </c>
      <c r="C60" s="99">
        <v>22</v>
      </c>
      <c r="D60" s="101">
        <v>0.27742749054224464</v>
      </c>
    </row>
    <row r="61" spans="2:4" x14ac:dyDescent="0.25">
      <c r="B61" s="142" t="s">
        <v>7200</v>
      </c>
      <c r="C61" s="99">
        <v>22</v>
      </c>
      <c r="D61" s="101">
        <v>0.27742749054224464</v>
      </c>
    </row>
    <row r="62" spans="2:4" x14ac:dyDescent="0.25">
      <c r="B62" s="142" t="s">
        <v>7208</v>
      </c>
      <c r="C62" s="99">
        <v>22</v>
      </c>
      <c r="D62" s="101">
        <v>0.27742749054224464</v>
      </c>
    </row>
    <row r="63" spans="2:4" x14ac:dyDescent="0.25">
      <c r="B63" s="142" t="s">
        <v>7218</v>
      </c>
      <c r="C63" s="99">
        <v>21</v>
      </c>
      <c r="D63" s="101">
        <v>0.26481715006305168</v>
      </c>
    </row>
    <row r="64" spans="2:4" x14ac:dyDescent="0.25">
      <c r="B64" s="142" t="s">
        <v>7211</v>
      </c>
      <c r="C64" s="99">
        <v>21</v>
      </c>
      <c r="D64" s="101">
        <v>0.26481715006305168</v>
      </c>
    </row>
    <row r="65" spans="2:4" x14ac:dyDescent="0.25">
      <c r="B65" s="142" t="s">
        <v>7201</v>
      </c>
      <c r="C65" s="99">
        <v>21</v>
      </c>
      <c r="D65" s="101">
        <v>0.26481715006305168</v>
      </c>
    </row>
    <row r="66" spans="2:4" x14ac:dyDescent="0.25">
      <c r="B66" s="142" t="s">
        <v>7202</v>
      </c>
      <c r="C66" s="99">
        <v>20</v>
      </c>
      <c r="D66" s="101">
        <v>0.25220680958385877</v>
      </c>
    </row>
    <row r="67" spans="2:4" x14ac:dyDescent="0.25">
      <c r="B67" s="142" t="s">
        <v>7205</v>
      </c>
      <c r="C67" s="99">
        <v>19</v>
      </c>
      <c r="D67" s="101">
        <v>0.23959646910466584</v>
      </c>
    </row>
    <row r="68" spans="2:4" x14ac:dyDescent="0.25">
      <c r="B68" s="142" t="s">
        <v>7212</v>
      </c>
      <c r="C68" s="99">
        <v>19</v>
      </c>
      <c r="D68" s="101">
        <v>0.23959646910466584</v>
      </c>
    </row>
    <row r="69" spans="2:4" x14ac:dyDescent="0.25">
      <c r="B69" s="142" t="s">
        <v>93</v>
      </c>
      <c r="C69" s="99">
        <v>19</v>
      </c>
      <c r="D69" s="101">
        <v>0.23959646910466584</v>
      </c>
    </row>
    <row r="70" spans="2:4" x14ac:dyDescent="0.25">
      <c r="B70" s="142" t="s">
        <v>7257</v>
      </c>
      <c r="C70" s="99">
        <v>19</v>
      </c>
      <c r="D70" s="101">
        <v>0.23959646910466584</v>
      </c>
    </row>
    <row r="71" spans="2:4" x14ac:dyDescent="0.25">
      <c r="B71" s="142" t="s">
        <v>7219</v>
      </c>
      <c r="C71" s="99">
        <v>18</v>
      </c>
      <c r="D71" s="101">
        <v>0.22698612862547288</v>
      </c>
    </row>
    <row r="72" spans="2:4" x14ac:dyDescent="0.25">
      <c r="B72" s="142" t="s">
        <v>7213</v>
      </c>
      <c r="C72" s="99">
        <v>17</v>
      </c>
      <c r="D72" s="101">
        <v>0.21437578814627994</v>
      </c>
    </row>
    <row r="73" spans="2:4" x14ac:dyDescent="0.25">
      <c r="B73" s="142" t="s">
        <v>284</v>
      </c>
      <c r="C73" s="99">
        <v>16</v>
      </c>
      <c r="D73" s="101">
        <v>0.20176544766708701</v>
      </c>
    </row>
    <row r="74" spans="2:4" x14ac:dyDescent="0.25">
      <c r="B74" s="142" t="s">
        <v>7221</v>
      </c>
      <c r="C74" s="99">
        <v>16</v>
      </c>
      <c r="D74" s="101">
        <v>0.20176544766708701</v>
      </c>
    </row>
    <row r="75" spans="2:4" x14ac:dyDescent="0.25">
      <c r="B75" s="142" t="s">
        <v>7217</v>
      </c>
      <c r="C75" s="99">
        <v>15</v>
      </c>
      <c r="D75" s="101">
        <v>0.18915510718789408</v>
      </c>
    </row>
    <row r="76" spans="2:4" x14ac:dyDescent="0.25">
      <c r="B76" s="142" t="s">
        <v>7203</v>
      </c>
      <c r="C76" s="99">
        <v>15</v>
      </c>
      <c r="D76" s="101">
        <v>0.18915510718789408</v>
      </c>
    </row>
    <row r="77" spans="2:4" x14ac:dyDescent="0.25">
      <c r="B77" s="142" t="s">
        <v>1251</v>
      </c>
      <c r="C77" s="99">
        <v>15</v>
      </c>
      <c r="D77" s="101">
        <v>0.18915510718789408</v>
      </c>
    </row>
    <row r="78" spans="2:4" x14ac:dyDescent="0.25">
      <c r="B78" s="142" t="s">
        <v>4755</v>
      </c>
      <c r="C78" s="99">
        <v>15</v>
      </c>
      <c r="D78" s="101">
        <v>0.18915510718789408</v>
      </c>
    </row>
    <row r="79" spans="2:4" x14ac:dyDescent="0.25">
      <c r="B79" s="142" t="s">
        <v>74</v>
      </c>
      <c r="C79" s="99">
        <v>15</v>
      </c>
      <c r="D79" s="101">
        <v>0.18915510718789408</v>
      </c>
    </row>
    <row r="80" spans="2:4" x14ac:dyDescent="0.25">
      <c r="B80" s="142" t="s">
        <v>7220</v>
      </c>
      <c r="C80" s="99">
        <v>14</v>
      </c>
      <c r="D80" s="101">
        <v>0.17654476670870115</v>
      </c>
    </row>
    <row r="81" spans="2:4" x14ac:dyDescent="0.25">
      <c r="B81" s="142" t="s">
        <v>7223</v>
      </c>
      <c r="C81" s="99">
        <v>13</v>
      </c>
      <c r="D81" s="101">
        <v>0.16393442622950818</v>
      </c>
    </row>
    <row r="82" spans="2:4" x14ac:dyDescent="0.25">
      <c r="B82" s="142" t="s">
        <v>7229</v>
      </c>
      <c r="C82" s="99">
        <v>13</v>
      </c>
      <c r="D82" s="101">
        <v>0.16393442622950818</v>
      </c>
    </row>
    <row r="83" spans="2:4" x14ac:dyDescent="0.25">
      <c r="B83" s="142" t="s">
        <v>7224</v>
      </c>
      <c r="C83" s="99">
        <v>12</v>
      </c>
      <c r="D83" s="101">
        <v>0.15132408575031525</v>
      </c>
    </row>
    <row r="84" spans="2:4" x14ac:dyDescent="0.25">
      <c r="B84" s="142" t="s">
        <v>7256</v>
      </c>
      <c r="C84" s="99">
        <v>12</v>
      </c>
      <c r="D84" s="101">
        <v>0.15132408575031525</v>
      </c>
    </row>
    <row r="85" spans="2:4" x14ac:dyDescent="0.25">
      <c r="B85" s="142" t="s">
        <v>7209</v>
      </c>
      <c r="C85" s="99">
        <v>12</v>
      </c>
      <c r="D85" s="101">
        <v>0.15132408575031525</v>
      </c>
    </row>
    <row r="86" spans="2:4" x14ac:dyDescent="0.25">
      <c r="B86" s="142" t="s">
        <v>7210</v>
      </c>
      <c r="C86" s="99">
        <v>12</v>
      </c>
      <c r="D86" s="101">
        <v>0.15132408575031525</v>
      </c>
    </row>
    <row r="87" spans="2:4" x14ac:dyDescent="0.25">
      <c r="B87" s="142" t="s">
        <v>7225</v>
      </c>
      <c r="C87" s="99">
        <v>11</v>
      </c>
      <c r="D87" s="101">
        <v>0.13871374527112232</v>
      </c>
    </row>
    <row r="88" spans="2:4" x14ac:dyDescent="0.25">
      <c r="B88" s="142" t="s">
        <v>7255</v>
      </c>
      <c r="C88" s="99">
        <v>11</v>
      </c>
      <c r="D88" s="101">
        <v>0.13871374527112232</v>
      </c>
    </row>
    <row r="89" spans="2:4" x14ac:dyDescent="0.25">
      <c r="B89" s="142" t="s">
        <v>7222</v>
      </c>
      <c r="C89" s="99">
        <v>11</v>
      </c>
      <c r="D89" s="101">
        <v>0.13871374527112232</v>
      </c>
    </row>
    <row r="90" spans="2:4" x14ac:dyDescent="0.25">
      <c r="B90" s="142" t="s">
        <v>7216</v>
      </c>
      <c r="C90" s="99">
        <v>11</v>
      </c>
      <c r="D90" s="101">
        <v>0.13871374527112232</v>
      </c>
    </row>
    <row r="91" spans="2:4" x14ac:dyDescent="0.25">
      <c r="B91" s="142" t="s">
        <v>128</v>
      </c>
      <c r="C91" s="99">
        <v>10</v>
      </c>
      <c r="D91" s="101">
        <v>0.12610340479192939</v>
      </c>
    </row>
    <row r="92" spans="2:4" x14ac:dyDescent="0.25">
      <c r="B92" s="107" t="s">
        <v>3</v>
      </c>
      <c r="C92" s="108">
        <v>7930</v>
      </c>
      <c r="D92" s="108">
        <v>100.00000000000006</v>
      </c>
    </row>
  </sheetData>
  <mergeCells count="3">
    <mergeCell ref="B1:O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scale="57" fitToHeight="2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39"/>
  <sheetViews>
    <sheetView showGridLines="0" showRowColHeaders="0" workbookViewId="0">
      <selection activeCell="B1" sqref="B1:O5"/>
    </sheetView>
  </sheetViews>
  <sheetFormatPr defaultRowHeight="15" x14ac:dyDescent="0.25"/>
  <cols>
    <col min="1" max="1" width="4.5703125" customWidth="1"/>
    <col min="2" max="2" width="17.42578125" customWidth="1"/>
    <col min="3" max="4" width="10.42578125" customWidth="1"/>
  </cols>
  <sheetData>
    <row r="1" spans="1:13" ht="18.75" x14ac:dyDescent="0.3">
      <c r="B1" s="170" t="s">
        <v>7265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6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3" ht="15.75" customHeight="1" x14ac:dyDescent="0.3">
      <c r="A4" s="122"/>
      <c r="B4" s="172" t="s">
        <v>172</v>
      </c>
      <c r="C4" s="172"/>
      <c r="D4" s="172"/>
      <c r="E4" s="122"/>
      <c r="F4" s="122"/>
      <c r="G4" s="122"/>
      <c r="H4" s="122"/>
      <c r="I4" s="122"/>
      <c r="J4" s="122"/>
    </row>
    <row r="5" spans="1:13" ht="9" customHeight="1" x14ac:dyDescent="0.25"/>
    <row r="6" spans="1:13" x14ac:dyDescent="0.25">
      <c r="B6" s="84" t="s">
        <v>146</v>
      </c>
      <c r="C6" s="95" t="s">
        <v>145</v>
      </c>
      <c r="D6" s="95" t="s">
        <v>144</v>
      </c>
    </row>
    <row r="7" spans="1:13" x14ac:dyDescent="0.25">
      <c r="B7" s="63" t="s">
        <v>143</v>
      </c>
      <c r="C7" s="100">
        <v>1981.3941105764129</v>
      </c>
      <c r="D7" s="101">
        <v>23.647142983368099</v>
      </c>
    </row>
    <row r="8" spans="1:13" x14ac:dyDescent="0.25">
      <c r="B8" s="24" t="s">
        <v>147</v>
      </c>
      <c r="C8" s="102">
        <v>1431.602882574188</v>
      </c>
      <c r="D8" s="103">
        <v>17.08560547289877</v>
      </c>
    </row>
    <row r="9" spans="1:13" x14ac:dyDescent="0.25">
      <c r="B9" s="24" t="s">
        <v>149</v>
      </c>
      <c r="C9" s="102">
        <v>1084.5085146717552</v>
      </c>
      <c r="D9" s="103">
        <v>12.94317358481627</v>
      </c>
    </row>
    <row r="10" spans="1:13" x14ac:dyDescent="0.25">
      <c r="B10" s="24" t="s">
        <v>148</v>
      </c>
      <c r="C10" s="102">
        <v>682.07932848640189</v>
      </c>
      <c r="D10" s="103">
        <v>8.1403428629478682</v>
      </c>
    </row>
    <row r="11" spans="1:13" x14ac:dyDescent="0.25">
      <c r="B11" s="24" t="s">
        <v>150</v>
      </c>
      <c r="C11" s="102">
        <v>591.37560102310931</v>
      </c>
      <c r="D11" s="103">
        <v>7.0578303022211397</v>
      </c>
    </row>
    <row r="12" spans="1:13" x14ac:dyDescent="0.25">
      <c r="B12" s="24" t="s">
        <v>153</v>
      </c>
      <c r="C12" s="102">
        <v>383.54004380854508</v>
      </c>
      <c r="D12" s="103">
        <v>4.5773963934663451</v>
      </c>
    </row>
    <row r="13" spans="1:13" x14ac:dyDescent="0.25">
      <c r="B13" s="24" t="s">
        <v>151</v>
      </c>
      <c r="C13" s="102">
        <v>316.14042460425947</v>
      </c>
      <c r="D13" s="103">
        <v>3.7730090058987886</v>
      </c>
    </row>
    <row r="14" spans="1:13" x14ac:dyDescent="0.25">
      <c r="B14" s="24" t="s">
        <v>152</v>
      </c>
      <c r="C14" s="102">
        <v>223.63579186027539</v>
      </c>
      <c r="D14" s="103">
        <v>2.6690033638891921</v>
      </c>
    </row>
    <row r="15" spans="1:13" x14ac:dyDescent="0.25">
      <c r="B15" s="24" t="s">
        <v>154</v>
      </c>
      <c r="C15" s="102">
        <v>216.79972086531751</v>
      </c>
      <c r="D15" s="103">
        <v>2.5874176019252597</v>
      </c>
    </row>
    <row r="16" spans="1:13" x14ac:dyDescent="0.25">
      <c r="B16" s="24" t="s">
        <v>159</v>
      </c>
      <c r="C16" s="102">
        <v>161.19868003733797</v>
      </c>
      <c r="D16" s="103">
        <v>1.9238415089788514</v>
      </c>
    </row>
    <row r="17" spans="2:4" x14ac:dyDescent="0.25">
      <c r="B17" s="24" t="s">
        <v>158</v>
      </c>
      <c r="C17" s="102">
        <v>134.89059720518384</v>
      </c>
      <c r="D17" s="103">
        <v>1.6098651056830628</v>
      </c>
    </row>
    <row r="18" spans="2:4" x14ac:dyDescent="0.25">
      <c r="B18" s="24" t="s">
        <v>156</v>
      </c>
      <c r="C18" s="102">
        <v>115.94221453057776</v>
      </c>
      <c r="D18" s="103">
        <v>1.3837237681176484</v>
      </c>
    </row>
    <row r="19" spans="2:4" x14ac:dyDescent="0.25">
      <c r="B19" s="24" t="s">
        <v>157</v>
      </c>
      <c r="C19" s="102">
        <v>85.441233536340405</v>
      </c>
      <c r="D19" s="103">
        <v>1.0197068091220958</v>
      </c>
    </row>
    <row r="20" spans="2:4" x14ac:dyDescent="0.25">
      <c r="B20" s="24" t="s">
        <v>162</v>
      </c>
      <c r="C20" s="102">
        <v>84.534561383553097</v>
      </c>
      <c r="D20" s="103">
        <v>1.0088860410974234</v>
      </c>
    </row>
    <row r="21" spans="2:4" x14ac:dyDescent="0.25">
      <c r="B21" s="24" t="s">
        <v>165</v>
      </c>
      <c r="C21" s="102">
        <v>77.199260047682046</v>
      </c>
      <c r="D21" s="103">
        <v>0.92134216550521597</v>
      </c>
    </row>
    <row r="22" spans="2:4" x14ac:dyDescent="0.25">
      <c r="B22" s="24" t="s">
        <v>160</v>
      </c>
      <c r="C22" s="102">
        <v>43</v>
      </c>
      <c r="D22" s="103">
        <v>0.513187731232844</v>
      </c>
    </row>
    <row r="23" spans="2:4" x14ac:dyDescent="0.25">
      <c r="B23" s="24" t="s">
        <v>155</v>
      </c>
      <c r="C23" s="102">
        <v>41</v>
      </c>
      <c r="D23" s="103">
        <v>0.48931853443131634</v>
      </c>
    </row>
    <row r="24" spans="2:4" x14ac:dyDescent="0.25">
      <c r="B24" s="24" t="s">
        <v>161</v>
      </c>
      <c r="C24" s="102">
        <v>40.405792044661553</v>
      </c>
      <c r="D24" s="103">
        <v>0.48222690111781302</v>
      </c>
    </row>
    <row r="25" spans="2:4" x14ac:dyDescent="0.25">
      <c r="B25" s="24" t="s">
        <v>7248</v>
      </c>
      <c r="C25" s="102">
        <v>39</v>
      </c>
      <c r="D25" s="103">
        <v>0.4654493376297888</v>
      </c>
    </row>
    <row r="26" spans="2:4" x14ac:dyDescent="0.25">
      <c r="B26" s="24" t="s">
        <v>733</v>
      </c>
      <c r="C26" s="102">
        <v>23</v>
      </c>
      <c r="D26" s="103">
        <v>0.27449576321756775</v>
      </c>
    </row>
    <row r="27" spans="2:4" x14ac:dyDescent="0.25">
      <c r="B27" s="24" t="s">
        <v>77</v>
      </c>
      <c r="C27" s="102">
        <v>22.994645247657296</v>
      </c>
      <c r="D27" s="103">
        <v>0.274431856398822</v>
      </c>
    </row>
    <row r="28" spans="2:4" x14ac:dyDescent="0.25">
      <c r="B28" s="24" t="s">
        <v>166</v>
      </c>
      <c r="C28" s="102">
        <v>21.58192996910525</v>
      </c>
      <c r="D28" s="103">
        <v>0.25757166689468014</v>
      </c>
    </row>
    <row r="29" spans="2:4" x14ac:dyDescent="0.25">
      <c r="B29" s="24" t="s">
        <v>116</v>
      </c>
      <c r="C29" s="102">
        <v>19.809151243727406</v>
      </c>
      <c r="D29" s="103">
        <v>0.23641426475387761</v>
      </c>
    </row>
    <row r="30" spans="2:4" x14ac:dyDescent="0.25">
      <c r="B30" s="24" t="s">
        <v>7245</v>
      </c>
      <c r="C30" s="102">
        <v>15</v>
      </c>
      <c r="D30" s="103">
        <v>0.17901897601145722</v>
      </c>
    </row>
    <row r="31" spans="2:4" x14ac:dyDescent="0.25">
      <c r="B31" s="24" t="s">
        <v>74</v>
      </c>
      <c r="C31" s="102">
        <v>15</v>
      </c>
      <c r="D31" s="103">
        <v>0.17901897601145722</v>
      </c>
    </row>
    <row r="32" spans="2:4" x14ac:dyDescent="0.25">
      <c r="B32" s="24" t="s">
        <v>7246</v>
      </c>
      <c r="C32" s="102">
        <v>13</v>
      </c>
      <c r="D32" s="103">
        <v>0.15514977920992959</v>
      </c>
    </row>
    <row r="33" spans="2:6" x14ac:dyDescent="0.25">
      <c r="B33" s="24" t="s">
        <v>4567</v>
      </c>
      <c r="C33" s="102">
        <v>10.85574965677224</v>
      </c>
      <c r="D33" s="103">
        <v>0.1295590124928063</v>
      </c>
    </row>
    <row r="34" spans="2:6" x14ac:dyDescent="0.25">
      <c r="B34" s="24" t="s">
        <v>164</v>
      </c>
      <c r="C34" s="102">
        <v>10.251523997595948</v>
      </c>
      <c r="D34" s="103">
        <v>0.12234782190710047</v>
      </c>
    </row>
    <row r="35" spans="2:6" x14ac:dyDescent="0.25">
      <c r="B35" s="24" t="s">
        <v>2733</v>
      </c>
      <c r="C35" s="102">
        <v>4.9048455883928765</v>
      </c>
      <c r="D35" s="103">
        <v>5.8537362315227069E-2</v>
      </c>
      <c r="F35" s="67"/>
    </row>
    <row r="36" spans="2:6" x14ac:dyDescent="0.25">
      <c r="B36" s="24" t="s">
        <v>7243</v>
      </c>
      <c r="C36" s="102">
        <v>0.75083712544002745</v>
      </c>
      <c r="D36" s="103">
        <v>8.9609395565106512E-3</v>
      </c>
    </row>
    <row r="37" spans="2:6" x14ac:dyDescent="0.25">
      <c r="B37" s="17" t="s">
        <v>314</v>
      </c>
      <c r="C37" s="18">
        <f>SUM(C7:C36)</f>
        <v>7890.8374400842922</v>
      </c>
      <c r="D37" s="18">
        <f ca="1">SUM(D7:D37)</f>
        <v>94.173975893117245</v>
      </c>
    </row>
    <row r="39" spans="2:6" x14ac:dyDescent="0.25">
      <c r="B39" s="112" t="s">
        <v>7234</v>
      </c>
    </row>
  </sheetData>
  <mergeCells count="3">
    <mergeCell ref="B1:M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S39"/>
  <sheetViews>
    <sheetView showGridLines="0" showRowColHeaders="0" workbookViewId="0">
      <selection activeCell="B1" sqref="B1:O5"/>
    </sheetView>
  </sheetViews>
  <sheetFormatPr defaultRowHeight="15" x14ac:dyDescent="0.25"/>
  <cols>
    <col min="1" max="1" width="4.28515625" style="114" customWidth="1"/>
    <col min="2" max="2" width="18.85546875" style="114" customWidth="1"/>
    <col min="3" max="5" width="10.140625" style="114" customWidth="1"/>
    <col min="6" max="16" width="9.140625" style="114"/>
    <col min="17" max="17" width="16.28515625" style="114" customWidth="1"/>
    <col min="18" max="16384" width="9.140625" style="114"/>
  </cols>
  <sheetData>
    <row r="1" spans="2:19" ht="18.75" x14ac:dyDescent="0.3">
      <c r="B1" s="174" t="s">
        <v>7330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2:19" x14ac:dyDescent="0.25">
      <c r="B2" s="175" t="s">
        <v>7136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2:19" x14ac:dyDescent="0.25">
      <c r="C3" s="115" t="s">
        <v>7236</v>
      </c>
      <c r="Q3"/>
      <c r="R3"/>
      <c r="S3"/>
    </row>
    <row r="4" spans="2:19" x14ac:dyDescent="0.25">
      <c r="Q4"/>
      <c r="R4"/>
      <c r="S4"/>
    </row>
    <row r="5" spans="2:19" x14ac:dyDescent="0.25">
      <c r="B5" s="116" t="s">
        <v>146</v>
      </c>
      <c r="C5" s="117" t="s">
        <v>7164</v>
      </c>
      <c r="D5" s="117" t="s">
        <v>7331</v>
      </c>
      <c r="E5" s="117" t="s">
        <v>7158</v>
      </c>
      <c r="Q5"/>
      <c r="R5"/>
      <c r="S5"/>
    </row>
    <row r="6" spans="2:19" x14ac:dyDescent="0.25">
      <c r="B6" s="118" t="s">
        <v>290</v>
      </c>
      <c r="C6" s="119">
        <v>744</v>
      </c>
      <c r="D6" s="102">
        <v>1084.5085146717552</v>
      </c>
      <c r="E6" s="119">
        <f t="shared" ref="E6:E39" si="0">D6-C6</f>
        <v>340.50851467175517</v>
      </c>
      <c r="Q6"/>
      <c r="R6"/>
      <c r="S6"/>
    </row>
    <row r="7" spans="2:19" x14ac:dyDescent="0.25">
      <c r="B7" s="120" t="s">
        <v>302</v>
      </c>
      <c r="C7" s="121">
        <v>72</v>
      </c>
      <c r="D7" s="102">
        <v>161.19868003733797</v>
      </c>
      <c r="E7" s="119">
        <f t="shared" si="0"/>
        <v>89.198680037337965</v>
      </c>
      <c r="Q7"/>
      <c r="R7"/>
      <c r="S7"/>
    </row>
    <row r="8" spans="2:19" x14ac:dyDescent="0.25">
      <c r="B8" s="120" t="s">
        <v>313</v>
      </c>
      <c r="C8" s="121">
        <v>10</v>
      </c>
      <c r="D8" s="102">
        <v>77.199260047682046</v>
      </c>
      <c r="E8" s="119">
        <f t="shared" si="0"/>
        <v>67.199260047682046</v>
      </c>
      <c r="Q8"/>
      <c r="R8"/>
      <c r="S8"/>
    </row>
    <row r="9" spans="2:19" x14ac:dyDescent="0.25">
      <c r="B9" s="120" t="s">
        <v>291</v>
      </c>
      <c r="C9" s="121">
        <v>531</v>
      </c>
      <c r="D9" s="102">
        <v>591.37560102310931</v>
      </c>
      <c r="E9" s="119">
        <f t="shared" si="0"/>
        <v>60.375601023109311</v>
      </c>
      <c r="Q9"/>
      <c r="R9"/>
      <c r="S9"/>
    </row>
    <row r="10" spans="2:19" x14ac:dyDescent="0.25">
      <c r="B10" s="120" t="s">
        <v>300</v>
      </c>
      <c r="C10" s="121">
        <v>76</v>
      </c>
      <c r="D10" s="102">
        <v>134.89059720518384</v>
      </c>
      <c r="E10" s="119">
        <f t="shared" si="0"/>
        <v>58.890597205183838</v>
      </c>
      <c r="Q10"/>
      <c r="R10"/>
      <c r="S10"/>
    </row>
    <row r="11" spans="2:19" x14ac:dyDescent="0.25">
      <c r="B11" s="120" t="s">
        <v>7248</v>
      </c>
      <c r="C11" s="121">
        <v>0</v>
      </c>
      <c r="D11" s="102">
        <v>39</v>
      </c>
      <c r="E11" s="119">
        <f t="shared" si="0"/>
        <v>39</v>
      </c>
      <c r="Q11"/>
      <c r="R11"/>
      <c r="S11"/>
    </row>
    <row r="12" spans="2:19" x14ac:dyDescent="0.25">
      <c r="B12" s="120" t="s">
        <v>293</v>
      </c>
      <c r="C12" s="121">
        <v>355</v>
      </c>
      <c r="D12" s="102">
        <v>383.54004380854508</v>
      </c>
      <c r="E12" s="119">
        <f t="shared" si="0"/>
        <v>28.540043808545079</v>
      </c>
      <c r="Q12"/>
      <c r="R12"/>
      <c r="S12"/>
    </row>
    <row r="13" spans="2:19" x14ac:dyDescent="0.25">
      <c r="B13" s="120" t="s">
        <v>733</v>
      </c>
      <c r="C13" s="121">
        <v>0</v>
      </c>
      <c r="D13" s="102">
        <v>23</v>
      </c>
      <c r="E13" s="119">
        <f t="shared" si="0"/>
        <v>23</v>
      </c>
      <c r="Q13"/>
      <c r="R13"/>
      <c r="S13"/>
    </row>
    <row r="14" spans="2:19" x14ac:dyDescent="0.25">
      <c r="B14" s="120" t="s">
        <v>303</v>
      </c>
      <c r="C14" s="121">
        <v>65</v>
      </c>
      <c r="D14" s="102">
        <v>84.534561383553097</v>
      </c>
      <c r="E14" s="119">
        <f t="shared" si="0"/>
        <v>19.534561383553097</v>
      </c>
      <c r="Q14"/>
      <c r="R14"/>
      <c r="S14"/>
    </row>
    <row r="15" spans="2:19" x14ac:dyDescent="0.25">
      <c r="B15" s="120" t="s">
        <v>305</v>
      </c>
      <c r="C15" s="121">
        <v>24</v>
      </c>
      <c r="D15" s="102">
        <v>40.405792044661553</v>
      </c>
      <c r="E15" s="119">
        <f t="shared" si="0"/>
        <v>16.405792044661553</v>
      </c>
      <c r="Q15"/>
      <c r="R15"/>
      <c r="S15"/>
    </row>
    <row r="16" spans="2:19" x14ac:dyDescent="0.25">
      <c r="B16" s="120" t="s">
        <v>7245</v>
      </c>
      <c r="C16" s="121">
        <v>0</v>
      </c>
      <c r="D16" s="102">
        <v>15</v>
      </c>
      <c r="E16" s="119">
        <f t="shared" si="0"/>
        <v>15</v>
      </c>
      <c r="Q16"/>
      <c r="R16"/>
      <c r="S16"/>
    </row>
    <row r="17" spans="2:19" x14ac:dyDescent="0.25">
      <c r="B17" s="120" t="s">
        <v>7246</v>
      </c>
      <c r="C17" s="121">
        <v>0</v>
      </c>
      <c r="D17" s="102">
        <v>13</v>
      </c>
      <c r="E17" s="119">
        <f t="shared" si="0"/>
        <v>13</v>
      </c>
      <c r="Q17"/>
      <c r="R17"/>
      <c r="S17"/>
    </row>
    <row r="18" spans="2:19" x14ac:dyDescent="0.25">
      <c r="B18" s="120" t="s">
        <v>4567</v>
      </c>
      <c r="C18" s="121">
        <v>0</v>
      </c>
      <c r="D18" s="102">
        <v>10.85574965677224</v>
      </c>
      <c r="E18" s="119">
        <f t="shared" si="0"/>
        <v>10.85574965677224</v>
      </c>
      <c r="Q18"/>
      <c r="R18"/>
      <c r="S18"/>
    </row>
    <row r="19" spans="2:19" x14ac:dyDescent="0.25">
      <c r="B19" s="120" t="s">
        <v>312</v>
      </c>
      <c r="C19" s="121">
        <v>12</v>
      </c>
      <c r="D19" s="102">
        <v>19.809151243727406</v>
      </c>
      <c r="E19" s="119">
        <f t="shared" si="0"/>
        <v>7.8091512437274062</v>
      </c>
      <c r="Q19"/>
      <c r="R19"/>
      <c r="S19"/>
    </row>
    <row r="20" spans="2:19" x14ac:dyDescent="0.25">
      <c r="B20" s="120" t="s">
        <v>310</v>
      </c>
      <c r="C20" s="121">
        <v>14</v>
      </c>
      <c r="D20" s="102">
        <v>21.58192996910525</v>
      </c>
      <c r="E20" s="119">
        <f t="shared" si="0"/>
        <v>7.58192996910525</v>
      </c>
      <c r="Q20"/>
      <c r="R20"/>
      <c r="S20"/>
    </row>
    <row r="21" spans="2:19" x14ac:dyDescent="0.25">
      <c r="B21" s="120" t="s">
        <v>288</v>
      </c>
      <c r="C21" s="121">
        <v>1425</v>
      </c>
      <c r="D21" s="102">
        <v>1431.602882574188</v>
      </c>
      <c r="E21" s="119">
        <f t="shared" si="0"/>
        <v>6.6028825741880155</v>
      </c>
      <c r="Q21"/>
      <c r="R21"/>
      <c r="S21"/>
    </row>
    <row r="22" spans="2:19" x14ac:dyDescent="0.25">
      <c r="B22" s="120" t="s">
        <v>2733</v>
      </c>
      <c r="C22" s="121">
        <v>0</v>
      </c>
      <c r="D22" s="102">
        <v>4.9048455883928765</v>
      </c>
      <c r="E22" s="119">
        <f t="shared" si="0"/>
        <v>4.9048455883928765</v>
      </c>
      <c r="Q22"/>
      <c r="R22"/>
      <c r="S22"/>
    </row>
    <row r="23" spans="2:19" x14ac:dyDescent="0.25">
      <c r="B23" s="120" t="s">
        <v>7243</v>
      </c>
      <c r="C23" s="121">
        <v>0</v>
      </c>
      <c r="D23" s="102">
        <v>0.75083712544002745</v>
      </c>
      <c r="E23" s="119">
        <f t="shared" si="0"/>
        <v>0.75083712544002745</v>
      </c>
      <c r="Q23"/>
      <c r="R23"/>
      <c r="S23"/>
    </row>
    <row r="24" spans="2:19" x14ac:dyDescent="0.25">
      <c r="B24" s="120" t="s">
        <v>299</v>
      </c>
      <c r="C24" s="121">
        <v>86</v>
      </c>
      <c r="D24" s="102">
        <v>85.441233536340405</v>
      </c>
      <c r="E24" s="119">
        <f t="shared" si="0"/>
        <v>-0.55876646365959459</v>
      </c>
      <c r="Q24"/>
      <c r="R24"/>
      <c r="S24"/>
    </row>
    <row r="25" spans="2:19" x14ac:dyDescent="0.25">
      <c r="B25" s="120" t="s">
        <v>304</v>
      </c>
      <c r="C25" s="121">
        <v>45</v>
      </c>
      <c r="D25" s="102">
        <v>43</v>
      </c>
      <c r="E25" s="119">
        <f t="shared" si="0"/>
        <v>-2</v>
      </c>
      <c r="Q25"/>
      <c r="R25"/>
      <c r="S25"/>
    </row>
    <row r="26" spans="2:19" x14ac:dyDescent="0.25">
      <c r="B26" s="120" t="s">
        <v>309</v>
      </c>
      <c r="C26" s="121">
        <v>16</v>
      </c>
      <c r="D26" s="102">
        <v>10.251523997595948</v>
      </c>
      <c r="E26" s="119">
        <f t="shared" si="0"/>
        <v>-5.7484760024040522</v>
      </c>
      <c r="Q26"/>
      <c r="R26"/>
      <c r="S26"/>
    </row>
    <row r="27" spans="2:19" x14ac:dyDescent="0.25">
      <c r="B27" s="120" t="s">
        <v>311</v>
      </c>
      <c r="C27" s="121">
        <v>13</v>
      </c>
      <c r="D27" s="102">
        <v>0</v>
      </c>
      <c r="E27" s="119">
        <f t="shared" si="0"/>
        <v>-13</v>
      </c>
      <c r="Q27"/>
      <c r="R27"/>
      <c r="S27"/>
    </row>
    <row r="28" spans="2:19" x14ac:dyDescent="0.25">
      <c r="B28" s="120" t="s">
        <v>308</v>
      </c>
      <c r="C28" s="121">
        <v>18</v>
      </c>
      <c r="D28" s="102">
        <v>0</v>
      </c>
      <c r="E28" s="119">
        <f t="shared" si="0"/>
        <v>-18</v>
      </c>
      <c r="Q28"/>
      <c r="R28"/>
      <c r="S28"/>
    </row>
    <row r="29" spans="2:19" x14ac:dyDescent="0.25">
      <c r="B29" s="120" t="s">
        <v>307</v>
      </c>
      <c r="C29" s="121">
        <v>18</v>
      </c>
      <c r="D29" s="102">
        <v>0</v>
      </c>
      <c r="E29" s="119">
        <f t="shared" si="0"/>
        <v>-18</v>
      </c>
      <c r="Q29"/>
      <c r="R29"/>
      <c r="S29"/>
    </row>
    <row r="30" spans="2:19" x14ac:dyDescent="0.25">
      <c r="B30" s="120" t="s">
        <v>306</v>
      </c>
      <c r="C30" s="121">
        <v>36</v>
      </c>
      <c r="D30" s="102">
        <v>0</v>
      </c>
      <c r="E30" s="119">
        <f t="shared" si="0"/>
        <v>-36</v>
      </c>
    </row>
    <row r="31" spans="2:19" x14ac:dyDescent="0.25">
      <c r="B31" s="120" t="s">
        <v>297</v>
      </c>
      <c r="C31" s="121">
        <v>164</v>
      </c>
      <c r="D31" s="102">
        <v>115.94221453057776</v>
      </c>
      <c r="E31" s="119">
        <f t="shared" si="0"/>
        <v>-48.057785469422242</v>
      </c>
    </row>
    <row r="32" spans="2:19" x14ac:dyDescent="0.25">
      <c r="B32" s="120" t="s">
        <v>301</v>
      </c>
      <c r="C32" s="121">
        <v>74</v>
      </c>
      <c r="D32" s="102">
        <v>23</v>
      </c>
      <c r="E32" s="119">
        <f t="shared" si="0"/>
        <v>-51</v>
      </c>
    </row>
    <row r="33" spans="2:5" x14ac:dyDescent="0.25">
      <c r="B33" s="120" t="s">
        <v>298</v>
      </c>
      <c r="C33" s="121">
        <v>89</v>
      </c>
      <c r="D33" s="102">
        <v>15</v>
      </c>
      <c r="E33" s="119">
        <f t="shared" si="0"/>
        <v>-74</v>
      </c>
    </row>
    <row r="34" spans="2:5" x14ac:dyDescent="0.25">
      <c r="B34" s="120" t="s">
        <v>295</v>
      </c>
      <c r="C34" s="121">
        <v>301</v>
      </c>
      <c r="D34" s="102">
        <v>216.79972086531751</v>
      </c>
      <c r="E34" s="119">
        <f t="shared" si="0"/>
        <v>-84.200279134682489</v>
      </c>
    </row>
    <row r="35" spans="2:5" x14ac:dyDescent="0.25">
      <c r="B35" s="120" t="s">
        <v>294</v>
      </c>
      <c r="C35" s="121">
        <v>326</v>
      </c>
      <c r="D35" s="102">
        <v>223.63579186027539</v>
      </c>
      <c r="E35" s="119">
        <f t="shared" si="0"/>
        <v>-102.36420813972461</v>
      </c>
    </row>
    <row r="36" spans="2:5" x14ac:dyDescent="0.25">
      <c r="B36" s="120" t="s">
        <v>289</v>
      </c>
      <c r="C36" s="121">
        <v>803</v>
      </c>
      <c r="D36" s="102">
        <v>682.07932848640189</v>
      </c>
      <c r="E36" s="119">
        <f t="shared" si="0"/>
        <v>-120.92067151359811</v>
      </c>
    </row>
    <row r="37" spans="2:5" x14ac:dyDescent="0.25">
      <c r="B37" s="120" t="s">
        <v>292</v>
      </c>
      <c r="C37" s="121">
        <v>438</v>
      </c>
      <c r="D37" s="102">
        <v>316.14042460425947</v>
      </c>
      <c r="E37" s="119">
        <f t="shared" si="0"/>
        <v>-121.85957539574053</v>
      </c>
    </row>
    <row r="38" spans="2:5" x14ac:dyDescent="0.25">
      <c r="B38" s="120" t="s">
        <v>296</v>
      </c>
      <c r="C38" s="121">
        <v>205</v>
      </c>
      <c r="D38" s="102">
        <v>41</v>
      </c>
      <c r="E38" s="119">
        <f t="shared" si="0"/>
        <v>-164</v>
      </c>
    </row>
    <row r="39" spans="2:5" x14ac:dyDescent="0.25">
      <c r="B39" s="120" t="s">
        <v>287</v>
      </c>
      <c r="C39" s="121">
        <v>2817</v>
      </c>
      <c r="D39" s="102">
        <v>1981.3941105764129</v>
      </c>
      <c r="E39" s="119">
        <f t="shared" si="0"/>
        <v>-835.60588942358709</v>
      </c>
    </row>
  </sheetData>
  <mergeCells count="2">
    <mergeCell ref="B1:M1"/>
    <mergeCell ref="B2:M2"/>
  </mergeCells>
  <pageMargins left="0.39370078740157483" right="0.39370078740157483" top="0.39370078740157483" bottom="0.39370078740157483" header="0.39370078740157483" footer="0.31496062992125984"/>
  <pageSetup paperSize="9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U132"/>
  <sheetViews>
    <sheetView showGridLines="0" showRowColHeaders="0" topLeftCell="B1" workbookViewId="0">
      <selection activeCell="B2" sqref="B2:L2"/>
    </sheetView>
  </sheetViews>
  <sheetFormatPr defaultRowHeight="15" x14ac:dyDescent="0.25"/>
  <cols>
    <col min="1" max="1" width="3" customWidth="1"/>
    <col min="2" max="2" width="16.42578125" bestFit="1" customWidth="1"/>
    <col min="3" max="4" width="10" style="1" customWidth="1"/>
    <col min="5" max="5" width="3.42578125" customWidth="1"/>
    <col min="6" max="6" width="17.85546875" customWidth="1"/>
    <col min="7" max="8" width="10" style="10" customWidth="1"/>
    <col min="9" max="9" width="3.42578125" customWidth="1"/>
    <col min="10" max="10" width="50.28515625" customWidth="1"/>
    <col min="11" max="11" width="10" style="1" customWidth="1"/>
    <col min="12" max="12" width="10" customWidth="1"/>
    <col min="13" max="13" width="3.42578125" customWidth="1"/>
    <col min="14" max="14" width="28.5703125" customWidth="1"/>
    <col min="15" max="15" width="10" style="146" customWidth="1"/>
    <col min="16" max="16" width="10" style="145" customWidth="1"/>
    <col min="17" max="17" width="3" style="145" customWidth="1"/>
    <col min="18" max="18" width="15.42578125" style="145" customWidth="1"/>
    <col min="19" max="19" width="9.140625" style="145"/>
  </cols>
  <sheetData>
    <row r="1" spans="2:21" ht="26.25" x14ac:dyDescent="0.4">
      <c r="B1" s="180" t="s">
        <v>7334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68"/>
      <c r="N1" s="179" t="s">
        <v>7333</v>
      </c>
      <c r="O1" s="148"/>
      <c r="P1" s="181" t="s">
        <v>7338</v>
      </c>
      <c r="Q1" s="181"/>
      <c r="R1" s="181"/>
      <c r="S1" s="149"/>
    </row>
    <row r="2" spans="2:21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11"/>
      <c r="N2" s="179"/>
      <c r="O2" s="149" t="s">
        <v>7266</v>
      </c>
      <c r="P2" s="181"/>
      <c r="Q2" s="181"/>
      <c r="R2" s="181"/>
      <c r="S2" s="149"/>
    </row>
    <row r="3" spans="2:21" ht="5.25" hidden="1" customHeight="1" x14ac:dyDescent="0.25">
      <c r="N3" s="179"/>
      <c r="O3" s="150"/>
      <c r="P3" s="149"/>
      <c r="Q3" s="149"/>
      <c r="R3" s="149"/>
      <c r="S3" s="149"/>
    </row>
    <row r="4" spans="2:21" ht="5.25" hidden="1" customHeight="1" x14ac:dyDescent="0.25">
      <c r="N4" s="179"/>
      <c r="O4" s="150"/>
      <c r="P4" s="149"/>
      <c r="Q4" s="149"/>
      <c r="R4" s="149"/>
      <c r="S4" s="149"/>
    </row>
    <row r="5" spans="2:21" ht="12" customHeight="1" x14ac:dyDescent="0.25">
      <c r="B5" s="151" t="s">
        <v>13</v>
      </c>
      <c r="C5" s="152" t="s">
        <v>145</v>
      </c>
      <c r="D5" s="152" t="s">
        <v>144</v>
      </c>
      <c r="E5" s="5"/>
      <c r="F5" s="151" t="s">
        <v>15</v>
      </c>
      <c r="G5" s="152" t="s">
        <v>145</v>
      </c>
      <c r="H5" s="152" t="s">
        <v>144</v>
      </c>
      <c r="I5" s="5"/>
      <c r="J5" s="151" t="s">
        <v>142</v>
      </c>
      <c r="K5" s="152" t="s">
        <v>145</v>
      </c>
      <c r="L5" s="152" t="s">
        <v>144</v>
      </c>
      <c r="N5" s="179"/>
      <c r="O5" s="149"/>
      <c r="P5" s="149"/>
      <c r="Q5" s="149"/>
      <c r="R5" s="149"/>
      <c r="S5" s="149"/>
    </row>
    <row r="6" spans="2:21" ht="12" customHeight="1" x14ac:dyDescent="0.25">
      <c r="B6" s="5" t="s">
        <v>7145</v>
      </c>
      <c r="C6" s="98">
        <v>2083</v>
      </c>
      <c r="D6" s="98">
        <f>C6/C$8*100</f>
        <v>25.402439024390244</v>
      </c>
      <c r="E6" s="5"/>
      <c r="F6" s="63" t="s">
        <v>16</v>
      </c>
      <c r="G6" s="100">
        <v>705</v>
      </c>
      <c r="H6" s="101">
        <f t="shared" ref="H6:H24" si="0">G6/G$26*100</f>
        <v>8.5975609756097562</v>
      </c>
      <c r="I6" s="5"/>
      <c r="J6" s="21" t="s">
        <v>7183</v>
      </c>
      <c r="K6" s="98">
        <v>79</v>
      </c>
      <c r="L6" s="101">
        <f>K6/K$92*100</f>
        <v>1.0192233260224488</v>
      </c>
      <c r="O6" s="149" t="s">
        <v>788</v>
      </c>
      <c r="P6" s="149" t="s">
        <v>7267</v>
      </c>
      <c r="Q6" s="149"/>
      <c r="R6" s="149"/>
      <c r="S6" s="149"/>
    </row>
    <row r="7" spans="2:21" ht="12" customHeight="1" x14ac:dyDescent="0.25">
      <c r="B7" s="13" t="s">
        <v>7146</v>
      </c>
      <c r="C7" s="99">
        <v>6117</v>
      </c>
      <c r="D7" s="99">
        <f>C7/C$8*100</f>
        <v>74.597560975609753</v>
      </c>
      <c r="E7" s="5"/>
      <c r="F7" s="24" t="s">
        <v>19</v>
      </c>
      <c r="G7" s="102">
        <v>86</v>
      </c>
      <c r="H7" s="103">
        <f t="shared" si="0"/>
        <v>1.0487804878048781</v>
      </c>
      <c r="I7" s="5"/>
      <c r="J7" s="104" t="s">
        <v>7186</v>
      </c>
      <c r="K7" s="99">
        <v>45</v>
      </c>
      <c r="L7" s="101">
        <f t="shared" ref="L7:L70" si="1">K7/K$92*100</f>
        <v>0.58057024900012899</v>
      </c>
      <c r="O7" s="149" t="s">
        <v>445</v>
      </c>
      <c r="P7" s="149" t="s">
        <v>7268</v>
      </c>
      <c r="Q7" s="149"/>
      <c r="R7" s="149"/>
      <c r="S7" s="149"/>
      <c r="T7" s="1"/>
    </row>
    <row r="8" spans="2:21" ht="12" customHeight="1" x14ac:dyDescent="0.25">
      <c r="B8" s="17" t="s">
        <v>3</v>
      </c>
      <c r="C8" s="18">
        <v>8200</v>
      </c>
      <c r="D8" s="18">
        <f>C8/C$8*100</f>
        <v>100</v>
      </c>
      <c r="E8" s="5"/>
      <c r="F8" s="24" t="s">
        <v>23</v>
      </c>
      <c r="G8" s="102">
        <v>14</v>
      </c>
      <c r="H8" s="103">
        <f t="shared" si="0"/>
        <v>0.17073170731707318</v>
      </c>
      <c r="I8" s="5"/>
      <c r="J8" s="2" t="s">
        <v>281</v>
      </c>
      <c r="K8" s="99">
        <v>82</v>
      </c>
      <c r="L8" s="101">
        <f t="shared" si="1"/>
        <v>1.0579280092891239</v>
      </c>
      <c r="O8" s="149" t="s">
        <v>5624</v>
      </c>
      <c r="P8" s="149" t="s">
        <v>7270</v>
      </c>
      <c r="Q8" s="149"/>
      <c r="R8" s="149"/>
      <c r="S8" s="149"/>
      <c r="T8" s="1"/>
    </row>
    <row r="9" spans="2:21" ht="12" customHeight="1" x14ac:dyDescent="0.25">
      <c r="B9" s="5"/>
      <c r="C9" s="7"/>
      <c r="D9" s="7"/>
      <c r="E9" s="5"/>
      <c r="F9" s="24" t="s">
        <v>25</v>
      </c>
      <c r="G9" s="102">
        <v>28</v>
      </c>
      <c r="H9" s="103">
        <f t="shared" si="0"/>
        <v>0.34146341463414637</v>
      </c>
      <c r="I9" s="5"/>
      <c r="J9" s="2" t="s">
        <v>7170</v>
      </c>
      <c r="K9" s="99">
        <v>797</v>
      </c>
      <c r="L9" s="101">
        <f t="shared" si="1"/>
        <v>10.282544187846728</v>
      </c>
      <c r="O9" s="149" t="s">
        <v>434</v>
      </c>
      <c r="P9" s="149" t="s">
        <v>7271</v>
      </c>
      <c r="Q9" s="149"/>
      <c r="R9" s="149" t="s">
        <v>7332</v>
      </c>
      <c r="S9" s="149"/>
      <c r="T9" s="1"/>
    </row>
    <row r="10" spans="2:21" ht="12" customHeight="1" x14ac:dyDescent="0.25">
      <c r="B10" s="151" t="s">
        <v>14</v>
      </c>
      <c r="C10" s="152" t="s">
        <v>145</v>
      </c>
      <c r="D10" s="152" t="s">
        <v>144</v>
      </c>
      <c r="E10" s="5"/>
      <c r="F10" s="24" t="s">
        <v>26</v>
      </c>
      <c r="G10" s="102">
        <v>16</v>
      </c>
      <c r="H10" s="103">
        <f t="shared" si="0"/>
        <v>0.1951219512195122</v>
      </c>
      <c r="I10" s="5"/>
      <c r="J10" s="2" t="s">
        <v>7172</v>
      </c>
      <c r="K10" s="99">
        <v>462</v>
      </c>
      <c r="L10" s="101">
        <f t="shared" si="1"/>
        <v>5.9605212230679907</v>
      </c>
      <c r="O10" s="149" t="s">
        <v>1360</v>
      </c>
      <c r="P10" s="149" t="s">
        <v>7272</v>
      </c>
      <c r="Q10" s="149"/>
      <c r="R10" s="149" t="s">
        <v>788</v>
      </c>
      <c r="S10" s="149">
        <v>1122</v>
      </c>
    </row>
    <row r="11" spans="2:21" ht="12" customHeight="1" x14ac:dyDescent="0.25">
      <c r="B11" s="5" t="s">
        <v>7147</v>
      </c>
      <c r="C11" s="100">
        <v>662</v>
      </c>
      <c r="D11" s="101">
        <f>C11/C$19*100</f>
        <v>8.073170731707318</v>
      </c>
      <c r="E11" s="5"/>
      <c r="F11" s="24" t="s">
        <v>27</v>
      </c>
      <c r="G11" s="102">
        <v>2856</v>
      </c>
      <c r="H11" s="103">
        <f t="shared" si="0"/>
        <v>34.829268292682926</v>
      </c>
      <c r="I11" s="5"/>
      <c r="J11" s="2" t="s">
        <v>92</v>
      </c>
      <c r="K11" s="99">
        <v>42</v>
      </c>
      <c r="L11" s="101">
        <f t="shared" si="1"/>
        <v>0.54186556573345368</v>
      </c>
      <c r="O11" s="149" t="s">
        <v>2379</v>
      </c>
      <c r="P11" s="149" t="s">
        <v>7274</v>
      </c>
      <c r="Q11" s="149"/>
      <c r="R11" s="149" t="s">
        <v>5624</v>
      </c>
      <c r="S11" s="149">
        <v>549</v>
      </c>
      <c r="U11" s="1"/>
    </row>
    <row r="12" spans="2:21" ht="12" customHeight="1" x14ac:dyDescent="0.25">
      <c r="B12" s="3" t="s">
        <v>7148</v>
      </c>
      <c r="C12" s="102">
        <v>671</v>
      </c>
      <c r="D12" s="101">
        <f t="shared" ref="D12:D18" si="2">C12/C$19*100</f>
        <v>8.1829268292682933</v>
      </c>
      <c r="E12" s="5"/>
      <c r="F12" s="24" t="s">
        <v>28</v>
      </c>
      <c r="G12" s="102">
        <v>218</v>
      </c>
      <c r="H12" s="103">
        <f t="shared" si="0"/>
        <v>2.6585365853658538</v>
      </c>
      <c r="I12" s="5"/>
      <c r="J12" s="2" t="s">
        <v>7253</v>
      </c>
      <c r="K12" s="99">
        <v>106</v>
      </c>
      <c r="L12" s="101">
        <f t="shared" si="1"/>
        <v>1.3675654754225262</v>
      </c>
      <c r="O12" s="149" t="s">
        <v>3902</v>
      </c>
      <c r="P12" s="149" t="s">
        <v>7275</v>
      </c>
      <c r="Q12" s="149"/>
      <c r="R12" s="149" t="s">
        <v>5005</v>
      </c>
      <c r="S12" s="149">
        <v>277</v>
      </c>
    </row>
    <row r="13" spans="2:21" ht="12" customHeight="1" x14ac:dyDescent="0.25">
      <c r="B13" s="3" t="s">
        <v>7149</v>
      </c>
      <c r="C13" s="102">
        <v>293</v>
      </c>
      <c r="D13" s="101">
        <f t="shared" si="2"/>
        <v>3.5731707317073167</v>
      </c>
      <c r="E13" s="5"/>
      <c r="F13" s="24" t="s">
        <v>30</v>
      </c>
      <c r="G13" s="102">
        <v>118</v>
      </c>
      <c r="H13" s="103">
        <f t="shared" si="0"/>
        <v>1.4390243902439026</v>
      </c>
      <c r="I13" s="5"/>
      <c r="J13" s="2" t="s">
        <v>7202</v>
      </c>
      <c r="K13" s="99">
        <v>22</v>
      </c>
      <c r="L13" s="101">
        <f t="shared" si="1"/>
        <v>0.28383434395561863</v>
      </c>
      <c r="M13" s="5"/>
      <c r="O13" s="149" t="s">
        <v>5005</v>
      </c>
      <c r="P13" s="149" t="s">
        <v>7276</v>
      </c>
      <c r="Q13" s="149"/>
      <c r="R13" s="149" t="s">
        <v>2322</v>
      </c>
      <c r="S13" s="149">
        <v>26</v>
      </c>
    </row>
    <row r="14" spans="2:21" ht="12" customHeight="1" x14ac:dyDescent="0.25">
      <c r="B14" s="2" t="s">
        <v>7150</v>
      </c>
      <c r="C14" s="102">
        <v>84</v>
      </c>
      <c r="D14" s="101">
        <f t="shared" si="2"/>
        <v>1.024390243902439</v>
      </c>
      <c r="E14" s="5"/>
      <c r="F14" s="24" t="s">
        <v>7134</v>
      </c>
      <c r="G14" s="102">
        <v>111</v>
      </c>
      <c r="H14" s="103">
        <f t="shared" si="0"/>
        <v>1.3536585365853659</v>
      </c>
      <c r="I14" s="5"/>
      <c r="J14" s="2" t="s">
        <v>7204</v>
      </c>
      <c r="K14" s="99">
        <v>23</v>
      </c>
      <c r="L14" s="101">
        <f t="shared" si="1"/>
        <v>0.29673590504451042</v>
      </c>
      <c r="M14" s="5"/>
      <c r="O14" s="149" t="s">
        <v>6202</v>
      </c>
      <c r="P14" s="149" t="s">
        <v>7277</v>
      </c>
      <c r="Q14" s="149"/>
      <c r="R14" s="149" t="s">
        <v>3642</v>
      </c>
      <c r="S14" s="149">
        <v>19</v>
      </c>
      <c r="U14" s="1"/>
    </row>
    <row r="15" spans="2:21" ht="12" customHeight="1" x14ac:dyDescent="0.25">
      <c r="B15" s="2" t="s">
        <v>7151</v>
      </c>
      <c r="C15" s="102">
        <v>1263</v>
      </c>
      <c r="D15" s="101">
        <f t="shared" si="2"/>
        <v>15.402439024390244</v>
      </c>
      <c r="E15" s="5"/>
      <c r="F15" s="24" t="s">
        <v>36</v>
      </c>
      <c r="G15" s="102">
        <v>736</v>
      </c>
      <c r="H15" s="103">
        <f t="shared" si="0"/>
        <v>8.9756097560975601</v>
      </c>
      <c r="I15" s="5"/>
      <c r="J15" s="2" t="s">
        <v>7224</v>
      </c>
      <c r="K15" s="99">
        <v>11</v>
      </c>
      <c r="L15" s="101">
        <f t="shared" si="1"/>
        <v>0.14191717197780931</v>
      </c>
      <c r="M15" s="5"/>
      <c r="O15" s="149" t="s">
        <v>2580</v>
      </c>
      <c r="P15" s="149" t="s">
        <v>7278</v>
      </c>
      <c r="Q15" s="149"/>
      <c r="R15" s="149"/>
      <c r="S15" s="149">
        <f>SUM(S10:S14)</f>
        <v>1993</v>
      </c>
      <c r="U15" s="1"/>
    </row>
    <row r="16" spans="2:21" ht="12" customHeight="1" x14ac:dyDescent="0.25">
      <c r="B16" s="2" t="s">
        <v>7152</v>
      </c>
      <c r="C16" s="102">
        <v>3088</v>
      </c>
      <c r="D16" s="101">
        <f t="shared" si="2"/>
        <v>37.658536585365852</v>
      </c>
      <c r="E16" s="5"/>
      <c r="F16" s="24" t="s">
        <v>37</v>
      </c>
      <c r="G16" s="102">
        <v>15</v>
      </c>
      <c r="H16" s="103">
        <f t="shared" si="0"/>
        <v>0.18292682926829271</v>
      </c>
      <c r="I16" s="5"/>
      <c r="J16" s="2" t="s">
        <v>7187</v>
      </c>
      <c r="K16" s="99">
        <v>53</v>
      </c>
      <c r="L16" s="101">
        <f t="shared" si="1"/>
        <v>0.68378273771126308</v>
      </c>
      <c r="M16" s="5"/>
      <c r="O16" s="149" t="s">
        <v>2955</v>
      </c>
      <c r="P16" s="149" t="s">
        <v>7280</v>
      </c>
      <c r="Q16" s="149"/>
      <c r="R16" s="149"/>
      <c r="S16" s="149"/>
      <c r="U16" s="1"/>
    </row>
    <row r="17" spans="2:21" ht="12" customHeight="1" x14ac:dyDescent="0.25">
      <c r="B17" s="2" t="s">
        <v>7153</v>
      </c>
      <c r="C17" s="102">
        <v>1526</v>
      </c>
      <c r="D17" s="101">
        <f t="shared" si="2"/>
        <v>18.609756097560975</v>
      </c>
      <c r="E17" s="5"/>
      <c r="F17" s="24" t="s">
        <v>39</v>
      </c>
      <c r="G17" s="102">
        <v>125</v>
      </c>
      <c r="H17" s="103">
        <f t="shared" si="0"/>
        <v>1.524390243902439</v>
      </c>
      <c r="I17" s="5"/>
      <c r="J17" s="2" t="s">
        <v>7179</v>
      </c>
      <c r="K17" s="99">
        <v>138</v>
      </c>
      <c r="L17" s="101">
        <f t="shared" si="1"/>
        <v>1.7804154302670623</v>
      </c>
      <c r="M17" s="5"/>
      <c r="O17" s="149" t="s">
        <v>1966</v>
      </c>
      <c r="P17" s="149" t="s">
        <v>7282</v>
      </c>
      <c r="Q17" s="149"/>
      <c r="R17" s="149"/>
      <c r="S17" s="149"/>
    </row>
    <row r="18" spans="2:21" ht="12" customHeight="1" x14ac:dyDescent="0.25">
      <c r="B18" s="13" t="s">
        <v>8</v>
      </c>
      <c r="C18" s="102">
        <v>613</v>
      </c>
      <c r="D18" s="101">
        <f t="shared" si="2"/>
        <v>7.475609756097561</v>
      </c>
      <c r="E18" s="5"/>
      <c r="F18" s="24" t="s">
        <v>40</v>
      </c>
      <c r="G18" s="102">
        <v>1856</v>
      </c>
      <c r="H18" s="103">
        <f t="shared" si="0"/>
        <v>22.634146341463417</v>
      </c>
      <c r="I18" s="5"/>
      <c r="J18" s="2" t="s">
        <v>7178</v>
      </c>
      <c r="K18" s="99">
        <v>159</v>
      </c>
      <c r="L18" s="101">
        <f t="shared" si="1"/>
        <v>2.0513482131337892</v>
      </c>
      <c r="M18" s="5"/>
      <c r="O18" s="149" t="s">
        <v>3316</v>
      </c>
      <c r="P18" s="149" t="s">
        <v>7283</v>
      </c>
      <c r="Q18" s="149"/>
      <c r="R18" s="149"/>
      <c r="S18" s="149"/>
      <c r="U18" s="1"/>
    </row>
    <row r="19" spans="2:21" ht="12" customHeight="1" x14ac:dyDescent="0.25">
      <c r="B19" s="17" t="s">
        <v>3</v>
      </c>
      <c r="C19" s="79">
        <v>8200</v>
      </c>
      <c r="D19" s="79">
        <f>SUM(D11:D18)</f>
        <v>99.999999999999986</v>
      </c>
      <c r="E19" s="5"/>
      <c r="F19" s="24" t="s">
        <v>41</v>
      </c>
      <c r="G19" s="102">
        <v>1002</v>
      </c>
      <c r="H19" s="103">
        <f t="shared" si="0"/>
        <v>12.219512195121951</v>
      </c>
      <c r="I19" s="5"/>
      <c r="J19" s="2" t="s">
        <v>7217</v>
      </c>
      <c r="K19" s="99">
        <v>16</v>
      </c>
      <c r="L19" s="101">
        <f t="shared" si="1"/>
        <v>0.20642497742226809</v>
      </c>
      <c r="M19" s="5"/>
      <c r="O19" s="149" t="s">
        <v>2107</v>
      </c>
      <c r="P19" s="149" t="s">
        <v>7284</v>
      </c>
      <c r="Q19" s="149"/>
      <c r="R19" s="149"/>
      <c r="S19" s="149"/>
      <c r="U19" s="1"/>
    </row>
    <row r="20" spans="2:21" ht="12" customHeight="1" x14ac:dyDescent="0.25">
      <c r="B20" s="5"/>
      <c r="C20" s="7"/>
      <c r="D20" s="7"/>
      <c r="E20" s="5"/>
      <c r="F20" s="24" t="s">
        <v>42</v>
      </c>
      <c r="G20" s="102">
        <v>67</v>
      </c>
      <c r="H20" s="103">
        <f t="shared" si="0"/>
        <v>0.81707317073170738</v>
      </c>
      <c r="I20" s="5"/>
      <c r="J20" s="2" t="s">
        <v>7197</v>
      </c>
      <c r="K20" s="99">
        <v>26</v>
      </c>
      <c r="L20" s="101">
        <f t="shared" si="1"/>
        <v>0.33544058831118567</v>
      </c>
      <c r="M20" s="5"/>
      <c r="O20" s="149" t="s">
        <v>3614</v>
      </c>
      <c r="P20" s="149" t="s">
        <v>7285</v>
      </c>
      <c r="Q20" s="149"/>
      <c r="R20" s="149"/>
      <c r="S20" s="149"/>
      <c r="U20" s="1"/>
    </row>
    <row r="21" spans="2:21" ht="12" customHeight="1" x14ac:dyDescent="0.25">
      <c r="B21" s="151" t="s">
        <v>146</v>
      </c>
      <c r="C21" s="152" t="s">
        <v>145</v>
      </c>
      <c r="D21" s="152" t="s">
        <v>144</v>
      </c>
      <c r="E21" s="5"/>
      <c r="F21" s="24" t="s">
        <v>43</v>
      </c>
      <c r="G21" s="102">
        <v>20</v>
      </c>
      <c r="H21" s="103">
        <f t="shared" si="0"/>
        <v>0.24390243902439024</v>
      </c>
      <c r="I21" s="5"/>
      <c r="J21" s="2" t="s">
        <v>7200</v>
      </c>
      <c r="K21" s="99">
        <v>23</v>
      </c>
      <c r="L21" s="101">
        <f t="shared" si="1"/>
        <v>0.29673590504451042</v>
      </c>
      <c r="M21" s="5"/>
      <c r="O21" s="149" t="s">
        <v>4414</v>
      </c>
      <c r="P21" s="149" t="s">
        <v>7286</v>
      </c>
      <c r="Q21" s="149"/>
      <c r="R21" s="149"/>
      <c r="S21" s="149"/>
      <c r="U21" s="1"/>
    </row>
    <row r="22" spans="2:21" ht="12" customHeight="1" x14ac:dyDescent="0.25">
      <c r="B22" s="63" t="s">
        <v>143</v>
      </c>
      <c r="C22" s="100">
        <v>1918.0614629955694</v>
      </c>
      <c r="D22" s="101">
        <f>C22/C$53*100</f>
        <v>24.866460817072568</v>
      </c>
      <c r="E22" s="5"/>
      <c r="F22" s="24" t="s">
        <v>358</v>
      </c>
      <c r="G22" s="102">
        <v>18</v>
      </c>
      <c r="H22" s="103">
        <f t="shared" si="0"/>
        <v>0.21951219512195125</v>
      </c>
      <c r="I22" s="5"/>
      <c r="J22" s="104" t="s">
        <v>88</v>
      </c>
      <c r="K22" s="99">
        <v>79</v>
      </c>
      <c r="L22" s="101">
        <f t="shared" si="1"/>
        <v>1.0192233260224488</v>
      </c>
      <c r="M22" s="5"/>
      <c r="O22" s="149" t="s">
        <v>1538</v>
      </c>
      <c r="P22" s="149" t="s">
        <v>7287</v>
      </c>
      <c r="Q22" s="149"/>
      <c r="R22" s="149"/>
      <c r="S22" s="149"/>
    </row>
    <row r="23" spans="2:21" ht="12" customHeight="1" x14ac:dyDescent="0.25">
      <c r="B23" s="24" t="s">
        <v>147</v>
      </c>
      <c r="C23" s="102">
        <v>1399.201998575212</v>
      </c>
      <c r="D23" s="101">
        <f t="shared" ref="D23:D52" si="3">C23/C$53*100</f>
        <v>18.13977411255695</v>
      </c>
      <c r="E23" s="5"/>
      <c r="F23" s="24" t="s">
        <v>46</v>
      </c>
      <c r="G23" s="102">
        <v>171</v>
      </c>
      <c r="H23" s="103">
        <f t="shared" si="0"/>
        <v>2.0853658536585367</v>
      </c>
      <c r="I23" s="5"/>
      <c r="J23" s="104" t="s">
        <v>7199</v>
      </c>
      <c r="K23" s="99">
        <v>30</v>
      </c>
      <c r="L23" s="101">
        <f t="shared" si="1"/>
        <v>0.38704683266675272</v>
      </c>
      <c r="M23" s="5"/>
      <c r="O23" s="149" t="s">
        <v>2723</v>
      </c>
      <c r="P23" s="149" t="s">
        <v>7288</v>
      </c>
      <c r="Q23" s="149"/>
      <c r="R23" s="149"/>
      <c r="S23" s="150">
        <f>SUM(K6,K8,K12,K73,K52)</f>
        <v>332</v>
      </c>
    </row>
    <row r="24" spans="2:21" ht="12" customHeight="1" x14ac:dyDescent="0.25">
      <c r="B24" s="24" t="s">
        <v>149</v>
      </c>
      <c r="C24" s="102">
        <v>1083.8879145202175</v>
      </c>
      <c r="D24" s="101">
        <f t="shared" si="3"/>
        <v>14.051925277942853</v>
      </c>
      <c r="E24" s="5"/>
      <c r="F24" s="182" t="s">
        <v>7336</v>
      </c>
      <c r="G24" s="184">
        <v>38</v>
      </c>
      <c r="H24" s="186">
        <f t="shared" si="0"/>
        <v>0.46341463414634143</v>
      </c>
      <c r="I24" s="5"/>
      <c r="J24" s="2" t="s">
        <v>7206</v>
      </c>
      <c r="K24" s="99">
        <v>24</v>
      </c>
      <c r="L24" s="101">
        <f t="shared" si="1"/>
        <v>0.30963746613340215</v>
      </c>
      <c r="M24" s="5"/>
      <c r="O24" s="149" t="s">
        <v>3145</v>
      </c>
      <c r="P24" s="149" t="s">
        <v>7289</v>
      </c>
      <c r="Q24" s="149"/>
      <c r="R24" s="149"/>
      <c r="S24" s="149"/>
    </row>
    <row r="25" spans="2:21" ht="12" customHeight="1" x14ac:dyDescent="0.25">
      <c r="B25" s="24" t="s">
        <v>148</v>
      </c>
      <c r="C25" s="102">
        <v>652.36996623779044</v>
      </c>
      <c r="D25" s="101">
        <f t="shared" si="3"/>
        <v>8.4575664110115341</v>
      </c>
      <c r="E25" s="5"/>
      <c r="F25" s="183"/>
      <c r="G25" s="185"/>
      <c r="H25" s="187"/>
      <c r="I25" s="5"/>
      <c r="J25" s="2" t="s">
        <v>7205</v>
      </c>
      <c r="K25" s="99">
        <v>14</v>
      </c>
      <c r="L25" s="101">
        <f t="shared" si="1"/>
        <v>0.18062185524448457</v>
      </c>
      <c r="M25" s="5"/>
      <c r="O25" s="149" t="s">
        <v>1300</v>
      </c>
      <c r="P25" s="149" t="s">
        <v>7290</v>
      </c>
      <c r="Q25" s="149"/>
      <c r="R25" s="149"/>
      <c r="S25" s="149"/>
      <c r="U25" s="1"/>
    </row>
    <row r="26" spans="2:21" ht="12" customHeight="1" x14ac:dyDescent="0.25">
      <c r="B26" s="24" t="s">
        <v>150</v>
      </c>
      <c r="C26" s="102">
        <v>569.19643768334765</v>
      </c>
      <c r="D26" s="101">
        <f t="shared" si="3"/>
        <v>7.3792739116738861</v>
      </c>
      <c r="E26" s="5"/>
      <c r="F26" s="17" t="s">
        <v>3</v>
      </c>
      <c r="G26" s="79">
        <f>SUM(G6:G24)</f>
        <v>8200</v>
      </c>
      <c r="H26" s="79">
        <f>SUM(H6:H24)</f>
        <v>99.999999999999986</v>
      </c>
      <c r="I26" s="5"/>
      <c r="J26" s="2" t="s">
        <v>7218</v>
      </c>
      <c r="K26" s="99">
        <v>18</v>
      </c>
      <c r="L26" s="101">
        <f t="shared" si="1"/>
        <v>0.23222809960005159</v>
      </c>
      <c r="M26" s="5"/>
      <c r="O26" s="149" t="s">
        <v>669</v>
      </c>
      <c r="P26" s="149" t="s">
        <v>7291</v>
      </c>
      <c r="Q26" s="149"/>
      <c r="R26" s="149"/>
      <c r="S26" s="149"/>
    </row>
    <row r="27" spans="2:21" ht="12" customHeight="1" x14ac:dyDescent="0.25">
      <c r="B27" s="24" t="s">
        <v>153</v>
      </c>
      <c r="C27" s="102">
        <v>377.72326255454959</v>
      </c>
      <c r="D27" s="101">
        <f t="shared" si="3"/>
        <v>4.8969445918278263</v>
      </c>
      <c r="E27" s="5"/>
      <c r="G27"/>
      <c r="H27"/>
      <c r="I27" s="5"/>
      <c r="J27" s="2" t="s">
        <v>7211</v>
      </c>
      <c r="K27" s="99">
        <v>22</v>
      </c>
      <c r="L27" s="101">
        <f t="shared" si="1"/>
        <v>0.28383434395561863</v>
      </c>
      <c r="M27" s="5"/>
      <c r="O27" s="149" t="s">
        <v>2701</v>
      </c>
      <c r="P27" s="149" t="s">
        <v>7292</v>
      </c>
      <c r="Q27" s="149"/>
      <c r="R27" s="149"/>
      <c r="S27" s="149"/>
      <c r="U27" s="1"/>
    </row>
    <row r="28" spans="2:21" ht="12" customHeight="1" x14ac:dyDescent="0.25">
      <c r="B28" s="24" t="s">
        <v>151</v>
      </c>
      <c r="C28" s="102">
        <v>316.83081661789407</v>
      </c>
      <c r="D28" s="101">
        <f t="shared" si="3"/>
        <v>4.1075123185915166</v>
      </c>
      <c r="E28" s="5"/>
      <c r="G28"/>
      <c r="H28"/>
      <c r="I28" s="5"/>
      <c r="J28" s="2" t="s">
        <v>7190</v>
      </c>
      <c r="K28" s="99">
        <v>42</v>
      </c>
      <c r="L28" s="101">
        <f t="shared" si="1"/>
        <v>0.54186556573345368</v>
      </c>
      <c r="M28" s="5"/>
      <c r="O28" s="149" t="s">
        <v>2568</v>
      </c>
      <c r="P28" s="149" t="s">
        <v>7293</v>
      </c>
      <c r="Q28" s="149"/>
      <c r="R28" s="149"/>
      <c r="S28" s="149"/>
    </row>
    <row r="29" spans="2:21" ht="12" customHeight="1" x14ac:dyDescent="0.25">
      <c r="B29" s="24" t="s">
        <v>154</v>
      </c>
      <c r="C29" s="102">
        <v>220.05062488105057</v>
      </c>
      <c r="D29" s="101">
        <f t="shared" si="3"/>
        <v>2.8528179867766927</v>
      </c>
      <c r="G29"/>
      <c r="H29"/>
      <c r="J29" s="2" t="s">
        <v>7176</v>
      </c>
      <c r="K29" s="99">
        <v>207</v>
      </c>
      <c r="L29" s="101">
        <f t="shared" si="1"/>
        <v>2.6706231454005933</v>
      </c>
      <c r="O29" s="149" t="s">
        <v>2022</v>
      </c>
      <c r="P29" s="149" t="s">
        <v>7294</v>
      </c>
      <c r="Q29" s="149"/>
      <c r="R29" s="149"/>
      <c r="S29" s="149"/>
    </row>
    <row r="30" spans="2:21" ht="12" customHeight="1" x14ac:dyDescent="0.25">
      <c r="B30" s="24" t="s">
        <v>152</v>
      </c>
      <c r="C30" s="102">
        <v>213.61514633369762</v>
      </c>
      <c r="D30" s="101">
        <f t="shared" si="3"/>
        <v>2.7693860539506523</v>
      </c>
      <c r="G30"/>
      <c r="H30"/>
      <c r="J30" s="2" t="s">
        <v>7174</v>
      </c>
      <c r="K30" s="99">
        <v>302</v>
      </c>
      <c r="L30" s="101">
        <f t="shared" si="1"/>
        <v>3.8962714488453098</v>
      </c>
      <c r="O30" s="149" t="s">
        <v>5372</v>
      </c>
      <c r="P30" s="149" t="s">
        <v>7294</v>
      </c>
      <c r="Q30" s="149"/>
      <c r="R30" s="149"/>
      <c r="S30" s="149"/>
    </row>
    <row r="31" spans="2:21" ht="12" customHeight="1" x14ac:dyDescent="0.25">
      <c r="B31" s="24" t="s">
        <v>159</v>
      </c>
      <c r="C31" s="102">
        <v>152.7125653243545</v>
      </c>
      <c r="D31" s="101">
        <f t="shared" si="3"/>
        <v>1.9798223858697424</v>
      </c>
      <c r="G31"/>
      <c r="H31"/>
      <c r="J31" s="2" t="s">
        <v>7182</v>
      </c>
      <c r="K31" s="99">
        <v>70</v>
      </c>
      <c r="L31" s="101">
        <f t="shared" si="1"/>
        <v>0.90310927622242287</v>
      </c>
      <c r="O31" s="149" t="s">
        <v>4594</v>
      </c>
      <c r="P31" s="149" t="s">
        <v>7295</v>
      </c>
      <c r="Q31" s="149"/>
      <c r="R31" s="149"/>
      <c r="S31" s="149"/>
    </row>
    <row r="32" spans="2:21" ht="12" customHeight="1" x14ac:dyDescent="0.25">
      <c r="B32" s="24" t="s">
        <v>158</v>
      </c>
      <c r="C32" s="102">
        <v>129.90366445261708</v>
      </c>
      <c r="D32" s="101">
        <f t="shared" si="3"/>
        <v>1.684119327990798</v>
      </c>
      <c r="G32"/>
      <c r="H32"/>
      <c r="J32" s="2" t="s">
        <v>7212</v>
      </c>
      <c r="K32" s="99">
        <v>21</v>
      </c>
      <c r="L32" s="101">
        <f t="shared" si="1"/>
        <v>0.27093278286672684</v>
      </c>
      <c r="O32" s="149" t="s">
        <v>494</v>
      </c>
      <c r="P32" s="149" t="s">
        <v>7296</v>
      </c>
      <c r="Q32" s="149"/>
      <c r="R32" s="149"/>
      <c r="S32" s="149"/>
    </row>
    <row r="33" spans="2:19" ht="12" customHeight="1" x14ac:dyDescent="0.25">
      <c r="B33" s="24" t="s">
        <v>156</v>
      </c>
      <c r="C33" s="102">
        <v>112.94221453057776</v>
      </c>
      <c r="D33" s="101">
        <f t="shared" si="3"/>
        <v>1.4642247948779643</v>
      </c>
      <c r="G33"/>
      <c r="H33"/>
      <c r="J33" s="2" t="s">
        <v>7225</v>
      </c>
      <c r="K33" s="99">
        <v>12</v>
      </c>
      <c r="L33" s="101">
        <f t="shared" si="1"/>
        <v>0.15481873306670108</v>
      </c>
      <c r="O33" s="149" t="s">
        <v>3128</v>
      </c>
      <c r="P33" s="149" t="s">
        <v>7297</v>
      </c>
      <c r="Q33" s="149"/>
      <c r="R33" s="149"/>
      <c r="S33" s="149"/>
    </row>
    <row r="34" spans="2:19" ht="12" customHeight="1" x14ac:dyDescent="0.25">
      <c r="B34" s="24" t="s">
        <v>157</v>
      </c>
      <c r="C34" s="102">
        <v>78.912081827608404</v>
      </c>
      <c r="D34" s="101">
        <f t="shared" si="3"/>
        <v>1.0230455220633257</v>
      </c>
      <c r="G34"/>
      <c r="H34"/>
      <c r="J34" s="2" t="s">
        <v>128</v>
      </c>
      <c r="K34" s="99">
        <v>11</v>
      </c>
      <c r="L34" s="101">
        <f t="shared" si="1"/>
        <v>0.14191717197780931</v>
      </c>
      <c r="O34" s="149" t="s">
        <v>1489</v>
      </c>
      <c r="P34" s="149" t="s">
        <v>7298</v>
      </c>
      <c r="Q34" s="149"/>
      <c r="R34" s="149"/>
      <c r="S34" s="149"/>
    </row>
    <row r="35" spans="2:19" ht="12" customHeight="1" x14ac:dyDescent="0.25">
      <c r="B35" s="24" t="s">
        <v>165</v>
      </c>
      <c r="C35" s="102">
        <v>78.358690671576127</v>
      </c>
      <c r="D35" s="101">
        <f t="shared" si="3"/>
        <v>1.0158711536901144</v>
      </c>
      <c r="G35"/>
      <c r="H35"/>
      <c r="J35" s="2" t="s">
        <v>87</v>
      </c>
      <c r="K35" s="99">
        <v>27</v>
      </c>
      <c r="L35" s="101">
        <f t="shared" si="1"/>
        <v>0.34834214940007741</v>
      </c>
      <c r="O35" s="149" t="s">
        <v>2058</v>
      </c>
      <c r="P35" s="149" t="s">
        <v>7299</v>
      </c>
      <c r="Q35" s="149"/>
      <c r="R35" s="149"/>
      <c r="S35" s="149"/>
    </row>
    <row r="36" spans="2:19" ht="12" customHeight="1" x14ac:dyDescent="0.25">
      <c r="B36" s="24" t="s">
        <v>162</v>
      </c>
      <c r="C36" s="102">
        <v>75.521760814638924</v>
      </c>
      <c r="D36" s="101">
        <f t="shared" si="3"/>
        <v>0.97909214191739558</v>
      </c>
      <c r="G36"/>
      <c r="H36"/>
      <c r="J36" s="2" t="s">
        <v>7194</v>
      </c>
      <c r="K36" s="99">
        <v>43</v>
      </c>
      <c r="L36" s="101">
        <f t="shared" si="1"/>
        <v>0.55476712682234552</v>
      </c>
      <c r="O36" s="149" t="s">
        <v>1374</v>
      </c>
      <c r="P36" s="149" t="s">
        <v>7300</v>
      </c>
      <c r="Q36" s="149"/>
      <c r="R36" s="149"/>
      <c r="S36" s="149"/>
    </row>
    <row r="37" spans="2:19" ht="12" customHeight="1" x14ac:dyDescent="0.25">
      <c r="B37" s="24" t="s">
        <v>161</v>
      </c>
      <c r="C37" s="102">
        <v>52.72226099092812</v>
      </c>
      <c r="D37" s="101">
        <f t="shared" si="3"/>
        <v>0.683510962714867</v>
      </c>
      <c r="G37"/>
      <c r="H37"/>
      <c r="J37" s="104" t="s">
        <v>7189</v>
      </c>
      <c r="K37" s="99">
        <v>45</v>
      </c>
      <c r="L37" s="101">
        <f t="shared" si="1"/>
        <v>0.58057024900012899</v>
      </c>
      <c r="O37" s="149" t="s">
        <v>5187</v>
      </c>
      <c r="P37" s="149" t="s">
        <v>7301</v>
      </c>
      <c r="Q37" s="149"/>
      <c r="R37" s="149"/>
      <c r="S37" s="149"/>
    </row>
    <row r="38" spans="2:19" ht="12" customHeight="1" x14ac:dyDescent="0.25">
      <c r="B38" s="24" t="s">
        <v>160</v>
      </c>
      <c r="C38" s="102">
        <v>49</v>
      </c>
      <c r="D38" s="101">
        <f t="shared" si="3"/>
        <v>0.63525418947399515</v>
      </c>
      <c r="G38"/>
      <c r="H38"/>
      <c r="J38" s="2" t="s">
        <v>102</v>
      </c>
      <c r="K38" s="99">
        <v>29</v>
      </c>
      <c r="L38" s="101">
        <f t="shared" si="1"/>
        <v>0.37414527157786093</v>
      </c>
      <c r="O38" s="149" t="s">
        <v>2639</v>
      </c>
      <c r="P38" s="149" t="s">
        <v>7301</v>
      </c>
      <c r="Q38" s="149"/>
      <c r="R38" s="149"/>
      <c r="S38" s="149"/>
    </row>
    <row r="39" spans="2:19" ht="12" customHeight="1" x14ac:dyDescent="0.25">
      <c r="B39" s="24" t="s">
        <v>7248</v>
      </c>
      <c r="C39" s="102">
        <v>45</v>
      </c>
      <c r="D39" s="101">
        <f t="shared" si="3"/>
        <v>0.58339670461897519</v>
      </c>
      <c r="G39"/>
      <c r="H39"/>
      <c r="J39" s="2" t="s">
        <v>7230</v>
      </c>
      <c r="K39" s="99">
        <v>128</v>
      </c>
      <c r="L39" s="101">
        <f t="shared" si="1"/>
        <v>1.6513998193781447</v>
      </c>
      <c r="O39" s="149" t="s">
        <v>885</v>
      </c>
      <c r="P39" s="149" t="s">
        <v>7302</v>
      </c>
      <c r="Q39" s="149"/>
      <c r="R39" s="149"/>
      <c r="S39" s="149"/>
    </row>
    <row r="40" spans="2:19" ht="12" customHeight="1" x14ac:dyDescent="0.25">
      <c r="B40" s="24" t="s">
        <v>155</v>
      </c>
      <c r="C40" s="102">
        <v>35</v>
      </c>
      <c r="D40" s="101">
        <f t="shared" si="3"/>
        <v>0.45375299248142514</v>
      </c>
      <c r="G40"/>
      <c r="H40"/>
      <c r="J40" s="2" t="s">
        <v>7184</v>
      </c>
      <c r="K40" s="99">
        <v>67</v>
      </c>
      <c r="L40" s="101">
        <f t="shared" si="1"/>
        <v>0.86440459295574756</v>
      </c>
      <c r="O40" s="149" t="s">
        <v>2350</v>
      </c>
      <c r="P40" s="149" t="s">
        <v>7303</v>
      </c>
      <c r="Q40" s="149"/>
      <c r="R40" s="149"/>
      <c r="S40" s="149"/>
    </row>
    <row r="41" spans="2:19" ht="12" customHeight="1" x14ac:dyDescent="0.25">
      <c r="B41" s="24" t="s">
        <v>733</v>
      </c>
      <c r="C41" s="102">
        <v>24</v>
      </c>
      <c r="D41" s="101">
        <f t="shared" si="3"/>
        <v>0.31114490913012011</v>
      </c>
      <c r="J41" s="2" t="s">
        <v>7177</v>
      </c>
      <c r="K41" s="99">
        <v>139</v>
      </c>
      <c r="L41" s="101">
        <f t="shared" si="1"/>
        <v>1.7933169913559539</v>
      </c>
      <c r="O41" s="149" t="s">
        <v>2352</v>
      </c>
      <c r="P41" s="149" t="s">
        <v>7304</v>
      </c>
      <c r="Q41" s="149"/>
      <c r="R41" s="149"/>
      <c r="S41" s="149"/>
    </row>
    <row r="42" spans="2:19" ht="12" customHeight="1" x14ac:dyDescent="0.25">
      <c r="B42" s="24" t="s">
        <v>166</v>
      </c>
      <c r="C42" s="102">
        <v>21.58192996910525</v>
      </c>
      <c r="D42" s="101">
        <f t="shared" si="3"/>
        <v>0.27979615162874455</v>
      </c>
      <c r="F42" s="1"/>
      <c r="J42" s="2" t="s">
        <v>58</v>
      </c>
      <c r="K42" s="99">
        <v>255</v>
      </c>
      <c r="L42" s="101">
        <f t="shared" si="1"/>
        <v>3.2898980776673978</v>
      </c>
      <c r="O42" s="149" t="s">
        <v>6856</v>
      </c>
      <c r="P42" s="149" t="s">
        <v>7304</v>
      </c>
      <c r="Q42" s="149"/>
      <c r="R42" s="150"/>
      <c r="S42" s="149"/>
    </row>
    <row r="43" spans="2:19" ht="12" customHeight="1" x14ac:dyDescent="0.25">
      <c r="B43" s="24" t="s">
        <v>116</v>
      </c>
      <c r="C43" s="102">
        <v>21.396427993309231</v>
      </c>
      <c r="D43" s="101">
        <f t="shared" si="3"/>
        <v>0.27739123515363995</v>
      </c>
      <c r="J43" s="2" t="s">
        <v>57</v>
      </c>
      <c r="K43" s="99">
        <v>285</v>
      </c>
      <c r="L43" s="101">
        <f t="shared" si="1"/>
        <v>3.6769449103341505</v>
      </c>
      <c r="O43" s="149" t="s">
        <v>1290</v>
      </c>
      <c r="P43" s="149" t="s">
        <v>7305</v>
      </c>
      <c r="Q43" s="149"/>
      <c r="R43" s="149"/>
      <c r="S43" s="149"/>
    </row>
    <row r="44" spans="2:19" ht="12" customHeight="1" x14ac:dyDescent="0.25">
      <c r="B44" s="24" t="s">
        <v>7246</v>
      </c>
      <c r="C44" s="102">
        <v>13</v>
      </c>
      <c r="D44" s="101">
        <f t="shared" si="3"/>
        <v>0.16853682577881507</v>
      </c>
      <c r="F44" s="1"/>
      <c r="J44" s="2" t="s">
        <v>66</v>
      </c>
      <c r="K44" s="99">
        <v>245</v>
      </c>
      <c r="L44" s="101">
        <f t="shared" si="1"/>
        <v>3.1608824667784798</v>
      </c>
      <c r="O44" s="149" t="s">
        <v>589</v>
      </c>
      <c r="P44" s="149" t="s">
        <v>7306</v>
      </c>
      <c r="Q44" s="149"/>
      <c r="R44" s="149"/>
      <c r="S44" s="149"/>
    </row>
    <row r="45" spans="2:19" ht="12" customHeight="1" x14ac:dyDescent="0.25">
      <c r="B45" s="24" t="s">
        <v>7242</v>
      </c>
      <c r="C45" s="102">
        <v>12</v>
      </c>
      <c r="D45" s="101">
        <f t="shared" si="3"/>
        <v>0.15557245456506005</v>
      </c>
      <c r="J45" s="104" t="s">
        <v>7207</v>
      </c>
      <c r="K45" s="99">
        <v>23</v>
      </c>
      <c r="L45" s="101">
        <f t="shared" si="1"/>
        <v>0.29673590504451042</v>
      </c>
      <c r="O45" s="149" t="s">
        <v>2370</v>
      </c>
      <c r="P45" s="149" t="s">
        <v>7306</v>
      </c>
      <c r="Q45" s="149"/>
      <c r="R45" s="149"/>
      <c r="S45" s="149"/>
    </row>
    <row r="46" spans="2:19" ht="12" customHeight="1" x14ac:dyDescent="0.25">
      <c r="B46" s="24" t="s">
        <v>74</v>
      </c>
      <c r="C46" s="102">
        <v>12</v>
      </c>
      <c r="D46" s="101">
        <f t="shared" si="3"/>
        <v>0.15557245456506005</v>
      </c>
      <c r="J46" s="2" t="s">
        <v>79</v>
      </c>
      <c r="K46" s="99">
        <v>127</v>
      </c>
      <c r="L46" s="101">
        <f t="shared" si="1"/>
        <v>1.6384982582892529</v>
      </c>
      <c r="O46" s="149" t="s">
        <v>5602</v>
      </c>
      <c r="P46" s="149" t="s">
        <v>7306</v>
      </c>
      <c r="Q46" s="149"/>
      <c r="R46" s="149"/>
      <c r="S46" s="149"/>
    </row>
    <row r="47" spans="2:19" ht="12" customHeight="1" x14ac:dyDescent="0.25">
      <c r="B47" s="24" t="s">
        <v>7245</v>
      </c>
      <c r="C47" s="102">
        <v>11</v>
      </c>
      <c r="D47" s="101">
        <f t="shared" si="3"/>
        <v>0.14260808335130506</v>
      </c>
      <c r="J47" s="2" t="s">
        <v>7191</v>
      </c>
      <c r="K47" s="99">
        <v>56</v>
      </c>
      <c r="L47" s="101">
        <f t="shared" si="1"/>
        <v>0.72248742097793828</v>
      </c>
      <c r="O47" s="149" t="s">
        <v>1649</v>
      </c>
      <c r="P47" s="149" t="s">
        <v>7307</v>
      </c>
      <c r="Q47" s="149"/>
      <c r="R47" s="149"/>
      <c r="S47" s="149"/>
    </row>
    <row r="48" spans="2:19" ht="12" customHeight="1" x14ac:dyDescent="0.25">
      <c r="B48" s="24" t="s">
        <v>77</v>
      </c>
      <c r="C48" s="102">
        <v>10.995091477019189</v>
      </c>
      <c r="D48" s="101">
        <f t="shared" si="3"/>
        <v>0.14254444743727057</v>
      </c>
      <c r="J48" s="2" t="s">
        <v>7254</v>
      </c>
      <c r="K48" s="99">
        <v>12</v>
      </c>
      <c r="L48" s="101">
        <f t="shared" si="1"/>
        <v>0.15481873306670108</v>
      </c>
      <c r="O48" s="149" t="s">
        <v>6150</v>
      </c>
      <c r="P48" s="149" t="s">
        <v>7308</v>
      </c>
      <c r="Q48" s="149"/>
      <c r="R48" s="149"/>
      <c r="S48" s="149"/>
    </row>
    <row r="49" spans="2:19" ht="12" customHeight="1" x14ac:dyDescent="0.25">
      <c r="B49" s="24" t="s">
        <v>4567</v>
      </c>
      <c r="C49" s="102">
        <v>10.85574965677224</v>
      </c>
      <c r="D49" s="101">
        <f t="shared" si="3"/>
        <v>0.1407379683539888</v>
      </c>
      <c r="J49" s="2" t="s">
        <v>284</v>
      </c>
      <c r="K49" s="99">
        <v>16</v>
      </c>
      <c r="L49" s="101">
        <f t="shared" si="1"/>
        <v>0.20642497742226809</v>
      </c>
      <c r="O49" s="149" t="s">
        <v>977</v>
      </c>
      <c r="P49" s="149" t="s">
        <v>7309</v>
      </c>
      <c r="Q49" s="149"/>
      <c r="R49" s="149"/>
      <c r="S49" s="149"/>
    </row>
    <row r="50" spans="2:19" ht="12" customHeight="1" x14ac:dyDescent="0.25">
      <c r="B50" s="24" t="s">
        <v>164</v>
      </c>
      <c r="C50" s="102">
        <v>9.3195672705417696</v>
      </c>
      <c r="D50" s="101">
        <f t="shared" si="3"/>
        <v>0.12082232964686503</v>
      </c>
      <c r="F50" s="1"/>
      <c r="G50" s="1"/>
      <c r="J50" s="2" t="s">
        <v>111</v>
      </c>
      <c r="K50" s="99">
        <v>32</v>
      </c>
      <c r="L50" s="101">
        <f t="shared" si="1"/>
        <v>0.41284995484453618</v>
      </c>
      <c r="O50" s="149" t="s">
        <v>2253</v>
      </c>
      <c r="P50" s="149" t="s">
        <v>7310</v>
      </c>
      <c r="Q50" s="149"/>
      <c r="R50" s="149"/>
      <c r="S50" s="149"/>
    </row>
    <row r="51" spans="2:19" ht="12" customHeight="1" x14ac:dyDescent="0.25">
      <c r="B51" s="24" t="s">
        <v>2733</v>
      </c>
      <c r="C51" s="102">
        <v>5.6055378153061444</v>
      </c>
      <c r="D51" s="101">
        <f t="shared" si="3"/>
        <v>7.2672273090370096E-2</v>
      </c>
      <c r="J51" s="2" t="s">
        <v>104</v>
      </c>
      <c r="K51" s="99">
        <v>42</v>
      </c>
      <c r="L51" s="101">
        <f t="shared" si="1"/>
        <v>0.54186556573345368</v>
      </c>
      <c r="O51" s="149" t="s">
        <v>1890</v>
      </c>
      <c r="P51" s="149" t="s">
        <v>7311</v>
      </c>
      <c r="Q51" s="149"/>
      <c r="R51" s="149"/>
      <c r="S51" s="149"/>
    </row>
    <row r="52" spans="2:19" ht="12" customHeight="1" x14ac:dyDescent="0.25">
      <c r="B52" s="24" t="s">
        <v>7243</v>
      </c>
      <c r="C52" s="102">
        <v>0.68257920494547963</v>
      </c>
      <c r="D52" s="101">
        <f t="shared" si="3"/>
        <v>8.8492101957029536E-3</v>
      </c>
      <c r="J52" s="2" t="s">
        <v>132</v>
      </c>
      <c r="K52" s="99">
        <v>39</v>
      </c>
      <c r="L52" s="101">
        <f t="shared" si="1"/>
        <v>0.50316088246677848</v>
      </c>
      <c r="O52" s="149" t="s">
        <v>1624</v>
      </c>
      <c r="P52" s="149" t="s">
        <v>7313</v>
      </c>
      <c r="Q52" s="149"/>
      <c r="R52" s="149"/>
      <c r="S52" s="149"/>
    </row>
    <row r="53" spans="2:19" ht="12" customHeight="1" x14ac:dyDescent="0.25">
      <c r="B53" s="17" t="s">
        <v>314</v>
      </c>
      <c r="C53" s="79">
        <f>SUM(C22:C52)</f>
        <v>7713.447752398627</v>
      </c>
      <c r="D53" s="79">
        <f>SUM(D22:D52)</f>
        <v>100.00000000000006</v>
      </c>
      <c r="J53" s="2" t="s">
        <v>7213</v>
      </c>
      <c r="K53" s="99">
        <v>13</v>
      </c>
      <c r="L53" s="101">
        <f t="shared" si="1"/>
        <v>0.16772029415559284</v>
      </c>
      <c r="O53" s="149" t="s">
        <v>2322</v>
      </c>
      <c r="P53" s="149" t="s">
        <v>7313</v>
      </c>
      <c r="Q53" s="149"/>
      <c r="R53" s="149"/>
      <c r="S53" s="149"/>
    </row>
    <row r="54" spans="2:19" ht="12" customHeight="1" x14ac:dyDescent="0.25">
      <c r="J54" s="2" t="s">
        <v>7219</v>
      </c>
      <c r="K54" s="99">
        <v>17</v>
      </c>
      <c r="L54" s="101">
        <f t="shared" si="1"/>
        <v>0.21932653851115985</v>
      </c>
      <c r="O54" s="149" t="s">
        <v>623</v>
      </c>
      <c r="P54" s="149" t="s">
        <v>7314</v>
      </c>
      <c r="Q54" s="149"/>
      <c r="R54" s="149"/>
      <c r="S54" s="149"/>
    </row>
    <row r="55" spans="2:19" ht="12" customHeight="1" x14ac:dyDescent="0.25">
      <c r="J55" s="2" t="s">
        <v>7201</v>
      </c>
      <c r="K55" s="99">
        <v>16</v>
      </c>
      <c r="L55" s="101">
        <f t="shared" si="1"/>
        <v>0.20642497742226809</v>
      </c>
      <c r="O55" s="149" t="s">
        <v>1395</v>
      </c>
      <c r="P55" s="149" t="s">
        <v>7315</v>
      </c>
      <c r="Q55" s="149"/>
      <c r="R55" s="149"/>
      <c r="S55" s="149"/>
    </row>
    <row r="56" spans="2:19" ht="12" customHeight="1" x14ac:dyDescent="0.25">
      <c r="J56" s="2" t="s">
        <v>7203</v>
      </c>
      <c r="K56" s="99">
        <v>16</v>
      </c>
      <c r="L56" s="101">
        <f t="shared" si="1"/>
        <v>0.20642497742226809</v>
      </c>
      <c r="O56" s="149" t="s">
        <v>3586</v>
      </c>
      <c r="P56" s="149" t="s">
        <v>7316</v>
      </c>
      <c r="Q56" s="149"/>
      <c r="R56" s="149"/>
      <c r="S56" s="149"/>
    </row>
    <row r="57" spans="2:19" ht="12" customHeight="1" x14ac:dyDescent="0.25">
      <c r="J57" s="104" t="s">
        <v>7220</v>
      </c>
      <c r="K57" s="99">
        <v>14</v>
      </c>
      <c r="L57" s="101">
        <f t="shared" si="1"/>
        <v>0.18062185524448457</v>
      </c>
      <c r="O57" s="149" t="s">
        <v>972</v>
      </c>
      <c r="P57" s="149" t="s">
        <v>7316</v>
      </c>
      <c r="Q57" s="149"/>
      <c r="R57" s="149"/>
      <c r="S57" s="149"/>
    </row>
    <row r="58" spans="2:19" ht="12" customHeight="1" x14ac:dyDescent="0.25">
      <c r="J58" s="2" t="s">
        <v>7208</v>
      </c>
      <c r="K58" s="99">
        <v>22</v>
      </c>
      <c r="L58" s="101">
        <f t="shared" si="1"/>
        <v>0.28383434395561863</v>
      </c>
      <c r="O58" s="149" t="s">
        <v>450</v>
      </c>
      <c r="P58" s="149" t="s">
        <v>7316</v>
      </c>
      <c r="Q58" s="149"/>
      <c r="R58" s="149"/>
      <c r="S58" s="149"/>
    </row>
    <row r="59" spans="2:19" ht="12" customHeight="1" x14ac:dyDescent="0.25">
      <c r="J59" s="2" t="s">
        <v>7255</v>
      </c>
      <c r="K59" s="99">
        <v>10</v>
      </c>
      <c r="L59" s="101">
        <f t="shared" si="1"/>
        <v>0.12901561088891755</v>
      </c>
      <c r="O59" s="149" t="s">
        <v>492</v>
      </c>
      <c r="P59" s="149" t="s">
        <v>7317</v>
      </c>
      <c r="Q59" s="149"/>
      <c r="R59" s="149"/>
      <c r="S59" s="149"/>
    </row>
    <row r="60" spans="2:19" ht="12" customHeight="1" x14ac:dyDescent="0.25">
      <c r="J60" s="2" t="s">
        <v>7221</v>
      </c>
      <c r="K60" s="99">
        <v>17</v>
      </c>
      <c r="L60" s="101">
        <f t="shared" si="1"/>
        <v>0.21932653851115985</v>
      </c>
      <c r="O60" s="149" t="s">
        <v>3588</v>
      </c>
      <c r="P60" s="149" t="s">
        <v>7317</v>
      </c>
      <c r="Q60" s="149"/>
      <c r="R60" s="149"/>
      <c r="S60" s="149"/>
    </row>
    <row r="61" spans="2:19" ht="12" customHeight="1" x14ac:dyDescent="0.25">
      <c r="J61" s="104" t="s">
        <v>7256</v>
      </c>
      <c r="K61" s="99">
        <v>13</v>
      </c>
      <c r="L61" s="101">
        <f t="shared" si="1"/>
        <v>0.16772029415559284</v>
      </c>
      <c r="O61" s="149" t="s">
        <v>5488</v>
      </c>
      <c r="P61" s="149" t="s">
        <v>7317</v>
      </c>
      <c r="Q61" s="149"/>
      <c r="R61" s="149"/>
      <c r="S61" s="149"/>
    </row>
    <row r="62" spans="2:19" ht="12" customHeight="1" x14ac:dyDescent="0.25">
      <c r="J62" s="2" t="s">
        <v>7196</v>
      </c>
      <c r="K62" s="99">
        <v>24</v>
      </c>
      <c r="L62" s="101">
        <f t="shared" si="1"/>
        <v>0.30963746613340215</v>
      </c>
      <c r="O62" s="149" t="s">
        <v>427</v>
      </c>
      <c r="P62" s="149" t="s">
        <v>7318</v>
      </c>
      <c r="Q62" s="149"/>
      <c r="R62" s="149"/>
      <c r="S62" s="149"/>
    </row>
    <row r="63" spans="2:19" ht="12" customHeight="1" x14ac:dyDescent="0.25">
      <c r="J63" s="2" t="s">
        <v>4755</v>
      </c>
      <c r="K63" s="99">
        <v>19</v>
      </c>
      <c r="L63" s="101">
        <f t="shared" si="1"/>
        <v>0.24512966068894337</v>
      </c>
      <c r="O63" s="149" t="s">
        <v>2861</v>
      </c>
      <c r="P63" s="149" t="s">
        <v>7318</v>
      </c>
      <c r="Q63" s="149"/>
      <c r="R63" s="149"/>
      <c r="S63" s="149"/>
    </row>
    <row r="64" spans="2:19" ht="12" customHeight="1" x14ac:dyDescent="0.25">
      <c r="J64" s="2" t="s">
        <v>7171</v>
      </c>
      <c r="K64" s="99">
        <v>541</v>
      </c>
      <c r="L64" s="101">
        <f t="shared" si="1"/>
        <v>6.97974454909044</v>
      </c>
      <c r="O64" s="149" t="s">
        <v>1119</v>
      </c>
      <c r="P64" s="149" t="s">
        <v>7318</v>
      </c>
      <c r="Q64" s="149"/>
      <c r="R64" s="149"/>
      <c r="S64" s="149"/>
    </row>
    <row r="65" spans="10:19" ht="12" customHeight="1" x14ac:dyDescent="0.25">
      <c r="J65" s="2" t="s">
        <v>7198</v>
      </c>
      <c r="K65" s="99">
        <v>29</v>
      </c>
      <c r="L65" s="101">
        <f t="shared" si="1"/>
        <v>0.37414527157786093</v>
      </c>
      <c r="O65" s="149" t="s">
        <v>4204</v>
      </c>
      <c r="P65" s="149" t="s">
        <v>7319</v>
      </c>
      <c r="Q65" s="149"/>
      <c r="R65" s="149"/>
      <c r="S65" s="149"/>
    </row>
    <row r="66" spans="10:19" ht="12" customHeight="1" x14ac:dyDescent="0.25">
      <c r="J66" s="104" t="s">
        <v>93</v>
      </c>
      <c r="K66" s="99">
        <v>17</v>
      </c>
      <c r="L66" s="101">
        <f t="shared" si="1"/>
        <v>0.21932653851115985</v>
      </c>
      <c r="O66" s="149" t="s">
        <v>382</v>
      </c>
      <c r="P66" s="149" t="s">
        <v>7320</v>
      </c>
      <c r="Q66" s="149"/>
      <c r="R66" s="149"/>
      <c r="S66" s="149"/>
    </row>
    <row r="67" spans="10:19" ht="12" customHeight="1" x14ac:dyDescent="0.25">
      <c r="J67" s="2" t="s">
        <v>7175</v>
      </c>
      <c r="K67" s="99">
        <v>271</v>
      </c>
      <c r="L67" s="101">
        <f t="shared" si="1"/>
        <v>3.496323055089666</v>
      </c>
      <c r="O67" s="149" t="s">
        <v>643</v>
      </c>
      <c r="P67" s="149" t="s">
        <v>7320</v>
      </c>
      <c r="Q67" s="149"/>
      <c r="R67" s="149"/>
      <c r="S67" s="149"/>
    </row>
    <row r="68" spans="10:19" ht="12" customHeight="1" x14ac:dyDescent="0.25">
      <c r="J68" s="104" t="s">
        <v>7169</v>
      </c>
      <c r="K68" s="99">
        <v>1073</v>
      </c>
      <c r="L68" s="101">
        <f t="shared" si="1"/>
        <v>13.843375048380855</v>
      </c>
      <c r="O68" s="149" t="s">
        <v>3642</v>
      </c>
      <c r="P68" s="149" t="s">
        <v>7320</v>
      </c>
      <c r="Q68" s="149"/>
      <c r="R68" s="149"/>
      <c r="S68" s="149"/>
    </row>
    <row r="69" spans="10:19" ht="12" customHeight="1" x14ac:dyDescent="0.25">
      <c r="J69" s="2" t="s">
        <v>7173</v>
      </c>
      <c r="K69" s="99">
        <v>286</v>
      </c>
      <c r="L69" s="101">
        <f t="shared" si="1"/>
        <v>3.6898464714230426</v>
      </c>
      <c r="O69" s="149" t="s">
        <v>953</v>
      </c>
      <c r="P69" s="149" t="s">
        <v>7320</v>
      </c>
      <c r="Q69" s="149"/>
      <c r="R69" s="149"/>
      <c r="S69" s="149"/>
    </row>
    <row r="70" spans="10:19" ht="12" customHeight="1" x14ac:dyDescent="0.25">
      <c r="J70" s="2" t="s">
        <v>5561</v>
      </c>
      <c r="K70" s="99">
        <v>11</v>
      </c>
      <c r="L70" s="101">
        <f t="shared" si="1"/>
        <v>0.14191717197780931</v>
      </c>
      <c r="O70" s="149" t="s">
        <v>1275</v>
      </c>
      <c r="P70" s="149" t="s">
        <v>7321</v>
      </c>
      <c r="Q70" s="149"/>
      <c r="R70" s="149"/>
      <c r="S70" s="149"/>
    </row>
    <row r="71" spans="10:19" ht="12" customHeight="1" x14ac:dyDescent="0.25">
      <c r="J71" s="2" t="s">
        <v>7185</v>
      </c>
      <c r="K71" s="99">
        <v>53</v>
      </c>
      <c r="L71" s="101">
        <f t="shared" ref="L71:L91" si="4">K71/K$92*100</f>
        <v>0.68378273771126308</v>
      </c>
      <c r="O71" s="149" t="s">
        <v>1273</v>
      </c>
      <c r="P71" s="149" t="s">
        <v>7322</v>
      </c>
      <c r="Q71" s="149"/>
      <c r="R71" s="149"/>
      <c r="S71" s="149"/>
    </row>
    <row r="72" spans="10:19" ht="12" customHeight="1" x14ac:dyDescent="0.25">
      <c r="J72" s="2" t="s">
        <v>7257</v>
      </c>
      <c r="K72" s="99">
        <v>22</v>
      </c>
      <c r="L72" s="101">
        <f t="shared" si="4"/>
        <v>0.28383434395561863</v>
      </c>
      <c r="O72" s="149" t="s">
        <v>1459</v>
      </c>
      <c r="P72" s="149" t="s">
        <v>7323</v>
      </c>
      <c r="Q72" s="149"/>
      <c r="R72" s="149"/>
      <c r="S72" s="149"/>
    </row>
    <row r="73" spans="10:19" ht="12" customHeight="1" x14ac:dyDescent="0.25">
      <c r="J73" s="2" t="s">
        <v>7193</v>
      </c>
      <c r="K73" s="99">
        <v>26</v>
      </c>
      <c r="L73" s="101">
        <f t="shared" si="4"/>
        <v>0.33544058831118567</v>
      </c>
      <c r="O73" s="149" t="s">
        <v>2883</v>
      </c>
      <c r="P73" s="149" t="s">
        <v>7323</v>
      </c>
      <c r="Q73" s="149"/>
      <c r="R73" s="149"/>
      <c r="S73" s="149"/>
    </row>
    <row r="74" spans="10:19" ht="12" customHeight="1" x14ac:dyDescent="0.25">
      <c r="J74" s="104" t="s">
        <v>7209</v>
      </c>
      <c r="K74" s="99">
        <v>12</v>
      </c>
      <c r="L74" s="101">
        <f t="shared" si="4"/>
        <v>0.15481873306670108</v>
      </c>
      <c r="O74" s="149" t="s">
        <v>2687</v>
      </c>
      <c r="P74" s="149" t="s">
        <v>7324</v>
      </c>
      <c r="Q74" s="149"/>
      <c r="R74" s="149"/>
      <c r="S74" s="149"/>
    </row>
    <row r="75" spans="10:19" ht="12" customHeight="1" x14ac:dyDescent="0.25">
      <c r="J75" s="2" t="s">
        <v>7222</v>
      </c>
      <c r="K75" s="99">
        <v>11</v>
      </c>
      <c r="L75" s="101">
        <f t="shared" si="4"/>
        <v>0.14191717197780931</v>
      </c>
      <c r="O75" s="149" t="s">
        <v>2709</v>
      </c>
      <c r="P75" s="149" t="s">
        <v>7324</v>
      </c>
      <c r="Q75" s="149"/>
      <c r="R75" s="149"/>
      <c r="S75" s="149"/>
    </row>
    <row r="76" spans="10:19" ht="12" customHeight="1" x14ac:dyDescent="0.25">
      <c r="J76" s="104" t="s">
        <v>7215</v>
      </c>
      <c r="K76" s="99">
        <v>24</v>
      </c>
      <c r="L76" s="101">
        <f t="shared" si="4"/>
        <v>0.30963746613340215</v>
      </c>
      <c r="O76" s="149" t="s">
        <v>1252</v>
      </c>
      <c r="P76" s="149" t="s">
        <v>7324</v>
      </c>
      <c r="Q76" s="149"/>
      <c r="R76" s="149"/>
      <c r="S76" s="149"/>
    </row>
    <row r="77" spans="10:19" ht="12" customHeight="1" x14ac:dyDescent="0.25">
      <c r="J77" s="2" t="s">
        <v>7223</v>
      </c>
      <c r="K77" s="99">
        <v>13</v>
      </c>
      <c r="L77" s="101">
        <f t="shared" si="4"/>
        <v>0.16772029415559284</v>
      </c>
      <c r="O77" s="149" t="s">
        <v>4756</v>
      </c>
      <c r="P77" s="149" t="s">
        <v>7324</v>
      </c>
      <c r="Q77" s="149"/>
      <c r="R77" s="149"/>
      <c r="S77" s="149"/>
    </row>
    <row r="78" spans="10:19" ht="12" customHeight="1" x14ac:dyDescent="0.25">
      <c r="J78" s="2" t="s">
        <v>74</v>
      </c>
      <c r="K78" s="99">
        <v>12</v>
      </c>
      <c r="L78" s="101">
        <f t="shared" si="4"/>
        <v>0.15481873306670108</v>
      </c>
      <c r="O78" s="149" t="s">
        <v>4412</v>
      </c>
      <c r="P78" s="149" t="s">
        <v>7324</v>
      </c>
      <c r="Q78" s="149"/>
      <c r="R78" s="149"/>
      <c r="S78" s="149"/>
    </row>
    <row r="79" spans="10:19" ht="12" customHeight="1" x14ac:dyDescent="0.25">
      <c r="J79" s="2" t="s">
        <v>7210</v>
      </c>
      <c r="K79" s="99">
        <v>11</v>
      </c>
      <c r="L79" s="101">
        <f t="shared" si="4"/>
        <v>0.14191717197780931</v>
      </c>
      <c r="O79" s="149" t="s">
        <v>6461</v>
      </c>
      <c r="P79" s="149" t="s">
        <v>7325</v>
      </c>
      <c r="Q79" s="149"/>
      <c r="R79" s="149"/>
      <c r="S79" s="149"/>
    </row>
    <row r="80" spans="10:19" ht="12" customHeight="1" x14ac:dyDescent="0.25">
      <c r="J80" s="2" t="s">
        <v>7181</v>
      </c>
      <c r="K80" s="99">
        <v>35</v>
      </c>
      <c r="L80" s="101">
        <f t="shared" si="4"/>
        <v>0.45155463811121144</v>
      </c>
      <c r="O80" s="149" t="s">
        <v>1767</v>
      </c>
      <c r="P80" s="149" t="s">
        <v>7326</v>
      </c>
      <c r="Q80" s="149"/>
      <c r="R80" s="149"/>
      <c r="S80" s="149"/>
    </row>
    <row r="81" spans="10:19" ht="12" customHeight="1" x14ac:dyDescent="0.25">
      <c r="J81" s="2" t="s">
        <v>6855</v>
      </c>
      <c r="K81" s="99">
        <v>43</v>
      </c>
      <c r="L81" s="101">
        <f t="shared" si="4"/>
        <v>0.55476712682234552</v>
      </c>
      <c r="O81" s="149" t="s">
        <v>4131</v>
      </c>
      <c r="P81" s="149" t="s">
        <v>7326</v>
      </c>
      <c r="Q81" s="149"/>
      <c r="R81" s="149"/>
      <c r="S81" s="149"/>
    </row>
    <row r="82" spans="10:19" ht="12" customHeight="1" x14ac:dyDescent="0.25">
      <c r="J82" s="2" t="s">
        <v>4593</v>
      </c>
      <c r="K82" s="99">
        <v>61</v>
      </c>
      <c r="L82" s="101">
        <f t="shared" si="4"/>
        <v>0.78699522642239705</v>
      </c>
      <c r="O82" s="149" t="s">
        <v>3957</v>
      </c>
      <c r="P82" s="149" t="s">
        <v>7327</v>
      </c>
      <c r="Q82" s="149"/>
      <c r="R82" s="149"/>
      <c r="S82" s="149"/>
    </row>
    <row r="83" spans="10:19" ht="12" customHeight="1" x14ac:dyDescent="0.25">
      <c r="J83" s="2" t="s">
        <v>7195</v>
      </c>
      <c r="K83" s="99">
        <v>44</v>
      </c>
      <c r="L83" s="101">
        <f t="shared" si="4"/>
        <v>0.56766868791123726</v>
      </c>
      <c r="O83" s="149" t="s">
        <v>3348</v>
      </c>
      <c r="P83" s="149" t="s">
        <v>7327</v>
      </c>
      <c r="Q83" s="149"/>
      <c r="R83" s="149"/>
      <c r="S83" s="149"/>
    </row>
    <row r="84" spans="10:19" ht="12" customHeight="1" x14ac:dyDescent="0.25">
      <c r="J84" s="2" t="s">
        <v>80</v>
      </c>
      <c r="K84" s="99">
        <v>77</v>
      </c>
      <c r="L84" s="101">
        <f t="shared" si="4"/>
        <v>0.99342020384466512</v>
      </c>
      <c r="O84" s="149" t="s">
        <v>2795</v>
      </c>
      <c r="P84" s="149" t="s">
        <v>7327</v>
      </c>
      <c r="Q84" s="149"/>
      <c r="R84" s="149"/>
      <c r="S84" s="149"/>
    </row>
    <row r="85" spans="10:19" ht="12" customHeight="1" x14ac:dyDescent="0.25">
      <c r="J85" s="2" t="s">
        <v>78</v>
      </c>
      <c r="K85" s="99">
        <v>53</v>
      </c>
      <c r="L85" s="101">
        <f t="shared" si="4"/>
        <v>0.68378273771126308</v>
      </c>
      <c r="O85" s="149" t="s">
        <v>1762</v>
      </c>
      <c r="P85" s="149" t="s">
        <v>7327</v>
      </c>
      <c r="Q85" s="149"/>
      <c r="R85" s="149"/>
      <c r="S85" s="149"/>
    </row>
    <row r="86" spans="10:19" ht="12" customHeight="1" x14ac:dyDescent="0.25">
      <c r="J86" s="2" t="s">
        <v>7180</v>
      </c>
      <c r="K86" s="99">
        <v>93</v>
      </c>
      <c r="L86" s="101">
        <f t="shared" si="4"/>
        <v>1.1998451812669333</v>
      </c>
      <c r="O86" s="149" t="s">
        <v>3329</v>
      </c>
      <c r="P86" s="149" t="s">
        <v>7328</v>
      </c>
      <c r="Q86" s="149"/>
      <c r="R86" s="149"/>
      <c r="S86" s="149"/>
    </row>
    <row r="87" spans="10:19" ht="12" customHeight="1" x14ac:dyDescent="0.25">
      <c r="J87" s="2" t="s">
        <v>7192</v>
      </c>
      <c r="K87" s="99">
        <v>45</v>
      </c>
      <c r="L87" s="101">
        <f t="shared" si="4"/>
        <v>0.58057024900012899</v>
      </c>
      <c r="O87" s="149" t="s">
        <v>1781</v>
      </c>
      <c r="P87" s="149" t="s">
        <v>7328</v>
      </c>
      <c r="Q87" s="149"/>
      <c r="R87" s="149"/>
      <c r="S87" s="149"/>
    </row>
    <row r="88" spans="10:19" ht="12" customHeight="1" x14ac:dyDescent="0.25">
      <c r="J88" s="2" t="s">
        <v>7258</v>
      </c>
      <c r="K88" s="99">
        <v>12</v>
      </c>
      <c r="L88" s="101">
        <f t="shared" si="4"/>
        <v>0.15481873306670108</v>
      </c>
      <c r="O88" s="149" t="s">
        <v>686</v>
      </c>
      <c r="P88" s="149" t="s">
        <v>7328</v>
      </c>
      <c r="Q88" s="149"/>
      <c r="R88" s="149"/>
      <c r="S88" s="149"/>
    </row>
    <row r="89" spans="10:19" ht="12" customHeight="1" x14ac:dyDescent="0.25">
      <c r="J89" s="2" t="s">
        <v>7229</v>
      </c>
      <c r="K89" s="99">
        <v>20</v>
      </c>
      <c r="L89" s="101">
        <f t="shared" si="4"/>
        <v>0.25803122177783511</v>
      </c>
      <c r="O89" s="149" t="s">
        <v>531</v>
      </c>
      <c r="P89" s="149" t="s">
        <v>7328</v>
      </c>
      <c r="Q89" s="149"/>
      <c r="R89" s="149"/>
      <c r="S89" s="149"/>
    </row>
    <row r="90" spans="10:19" ht="12" customHeight="1" x14ac:dyDescent="0.25">
      <c r="J90" s="2" t="s">
        <v>68</v>
      </c>
      <c r="K90" s="99">
        <v>89</v>
      </c>
      <c r="L90" s="101">
        <f t="shared" si="4"/>
        <v>1.1482389369113661</v>
      </c>
      <c r="O90" s="149" t="s">
        <v>1400</v>
      </c>
      <c r="P90" s="149" t="s">
        <v>7329</v>
      </c>
      <c r="Q90" s="149"/>
      <c r="R90" s="149"/>
      <c r="S90" s="149"/>
    </row>
    <row r="91" spans="10:19" ht="12" customHeight="1" x14ac:dyDescent="0.25">
      <c r="J91" s="2" t="s">
        <v>7188</v>
      </c>
      <c r="K91" s="99">
        <v>40</v>
      </c>
      <c r="L91" s="101">
        <f t="shared" si="4"/>
        <v>0.51606244355567021</v>
      </c>
      <c r="O91" s="145"/>
    </row>
    <row r="92" spans="10:19" ht="12" customHeight="1" x14ac:dyDescent="0.25">
      <c r="J92" s="17" t="s">
        <v>7339</v>
      </c>
      <c r="K92" s="79">
        <f>SUM(K6:K91)</f>
        <v>7751</v>
      </c>
      <c r="L92" s="79">
        <f>SUM(L6:L91)</f>
        <v>99.999999999999986</v>
      </c>
      <c r="O92" s="145"/>
    </row>
    <row r="93" spans="10:19" ht="12" customHeight="1" x14ac:dyDescent="0.25">
      <c r="K93"/>
      <c r="O93" s="145"/>
    </row>
    <row r="94" spans="10:19" ht="12" customHeight="1" x14ac:dyDescent="0.25">
      <c r="K94"/>
      <c r="O94" s="145"/>
    </row>
    <row r="95" spans="10:19" ht="12" customHeight="1" x14ac:dyDescent="0.25">
      <c r="K95"/>
      <c r="O95" s="145"/>
    </row>
    <row r="96" spans="10:19" ht="12" customHeight="1" x14ac:dyDescent="0.25">
      <c r="O96" s="145"/>
    </row>
    <row r="97" spans="11:15" ht="12" customHeight="1" x14ac:dyDescent="0.25">
      <c r="K97"/>
      <c r="O97" s="145"/>
    </row>
    <row r="98" spans="11:15" ht="12" customHeight="1" x14ac:dyDescent="0.25">
      <c r="K98"/>
      <c r="O98" s="145"/>
    </row>
    <row r="99" spans="11:15" ht="12" customHeight="1" x14ac:dyDescent="0.25">
      <c r="K99"/>
      <c r="O99" s="145"/>
    </row>
    <row r="100" spans="11:15" ht="12" customHeight="1" x14ac:dyDescent="0.25">
      <c r="K100"/>
      <c r="O100" s="145"/>
    </row>
    <row r="101" spans="11:15" ht="12" customHeight="1" x14ac:dyDescent="0.25">
      <c r="K101"/>
      <c r="O101" s="145"/>
    </row>
    <row r="102" spans="11:15" ht="12" customHeight="1" x14ac:dyDescent="0.25">
      <c r="K102"/>
      <c r="O102" s="145"/>
    </row>
    <row r="103" spans="11:15" ht="12" customHeight="1" x14ac:dyDescent="0.25">
      <c r="K103"/>
      <c r="O103" s="145"/>
    </row>
    <row r="104" spans="11:15" ht="12" customHeight="1" x14ac:dyDescent="0.25">
      <c r="K104"/>
      <c r="O104" s="145"/>
    </row>
    <row r="105" spans="11:15" ht="12" customHeight="1" x14ac:dyDescent="0.25">
      <c r="K105"/>
      <c r="O105" s="145"/>
    </row>
    <row r="106" spans="11:15" ht="12" customHeight="1" x14ac:dyDescent="0.25">
      <c r="K106"/>
      <c r="O106" s="145"/>
    </row>
    <row r="107" spans="11:15" ht="12" customHeight="1" x14ac:dyDescent="0.25">
      <c r="K107"/>
      <c r="O107" s="145"/>
    </row>
    <row r="108" spans="11:15" ht="12" customHeight="1" x14ac:dyDescent="0.25">
      <c r="K108"/>
      <c r="O108" s="145"/>
    </row>
    <row r="109" spans="11:15" ht="12" customHeight="1" x14ac:dyDescent="0.25">
      <c r="K109"/>
      <c r="O109" s="145"/>
    </row>
    <row r="110" spans="11:15" ht="12" customHeight="1" x14ac:dyDescent="0.25">
      <c r="K110"/>
      <c r="O110" s="145"/>
    </row>
    <row r="111" spans="11:15" ht="12" customHeight="1" x14ac:dyDescent="0.25">
      <c r="K111"/>
      <c r="O111" s="145"/>
    </row>
    <row r="112" spans="11:15" ht="12" customHeight="1" x14ac:dyDescent="0.25">
      <c r="K112"/>
      <c r="O112" s="145"/>
    </row>
    <row r="113" spans="11:15" ht="12" customHeight="1" x14ac:dyDescent="0.25">
      <c r="K113"/>
      <c r="O113" s="145"/>
    </row>
    <row r="114" spans="11:15" ht="12" customHeight="1" x14ac:dyDescent="0.25">
      <c r="K114"/>
      <c r="O114" s="145"/>
    </row>
    <row r="115" spans="11:15" ht="12" customHeight="1" x14ac:dyDescent="0.25">
      <c r="K115"/>
      <c r="O115" s="145"/>
    </row>
    <row r="116" spans="11:15" ht="12" customHeight="1" x14ac:dyDescent="0.25">
      <c r="K116"/>
      <c r="O116" s="145"/>
    </row>
    <row r="117" spans="11:15" ht="12" customHeight="1" x14ac:dyDescent="0.25">
      <c r="K117"/>
      <c r="O117" s="145"/>
    </row>
    <row r="118" spans="11:15" ht="12" customHeight="1" x14ac:dyDescent="0.25">
      <c r="K118"/>
      <c r="O118" s="145"/>
    </row>
    <row r="119" spans="11:15" ht="12" customHeight="1" x14ac:dyDescent="0.25">
      <c r="K119"/>
      <c r="O119" s="145"/>
    </row>
    <row r="120" spans="11:15" ht="12" customHeight="1" x14ac:dyDescent="0.25">
      <c r="K120"/>
      <c r="O120" s="145"/>
    </row>
    <row r="121" spans="11:15" ht="12" customHeight="1" x14ac:dyDescent="0.25">
      <c r="K121"/>
      <c r="O121" s="145"/>
    </row>
    <row r="122" spans="11:15" ht="12" customHeight="1" x14ac:dyDescent="0.25">
      <c r="K122"/>
      <c r="O122" s="145"/>
    </row>
    <row r="123" spans="11:15" ht="12" customHeight="1" x14ac:dyDescent="0.25">
      <c r="K123"/>
      <c r="O123" s="145"/>
    </row>
    <row r="124" spans="11:15" ht="12" customHeight="1" x14ac:dyDescent="0.25">
      <c r="K124"/>
      <c r="O124" s="145"/>
    </row>
    <row r="125" spans="11:15" ht="12" customHeight="1" x14ac:dyDescent="0.25">
      <c r="K125"/>
      <c r="O125" s="145"/>
    </row>
    <row r="126" spans="11:15" ht="12" customHeight="1" x14ac:dyDescent="0.25">
      <c r="K126"/>
      <c r="O126" s="145"/>
    </row>
    <row r="127" spans="11:15" ht="12" customHeight="1" x14ac:dyDescent="0.25">
      <c r="K127"/>
      <c r="O127" s="145"/>
    </row>
    <row r="128" spans="11:15" ht="12" customHeight="1" x14ac:dyDescent="0.25">
      <c r="K128"/>
      <c r="O128" s="145"/>
    </row>
    <row r="129" spans="11:15" ht="27.75" customHeight="1" x14ac:dyDescent="0.25">
      <c r="K129"/>
      <c r="O129" s="145"/>
    </row>
    <row r="130" spans="11:15" ht="12" customHeight="1" x14ac:dyDescent="0.25">
      <c r="K130"/>
      <c r="O130" s="145"/>
    </row>
    <row r="131" spans="11:15" ht="12" customHeight="1" x14ac:dyDescent="0.25">
      <c r="K131"/>
      <c r="O131" s="145"/>
    </row>
    <row r="132" spans="11:15" x14ac:dyDescent="0.25">
      <c r="O132" s="145"/>
    </row>
  </sheetData>
  <mergeCells count="7">
    <mergeCell ref="B1:L1"/>
    <mergeCell ref="N1:N5"/>
    <mergeCell ref="B2:L2"/>
    <mergeCell ref="P1:R2"/>
    <mergeCell ref="F24:F25"/>
    <mergeCell ref="G24:G25"/>
    <mergeCell ref="H24:H25"/>
  </mergeCells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29"/>
  <sheetViews>
    <sheetView showGridLines="0" showRowColHeaders="0" workbookViewId="0">
      <selection activeCell="B2" sqref="B2:L2"/>
    </sheetView>
  </sheetViews>
  <sheetFormatPr defaultRowHeight="15" x14ac:dyDescent="0.25"/>
  <cols>
    <col min="1" max="1" width="7.140625" customWidth="1"/>
    <col min="2" max="2" width="13.42578125" customWidth="1"/>
    <col min="3" max="4" width="14.5703125" customWidth="1"/>
  </cols>
  <sheetData>
    <row r="1" spans="2:11" ht="18.75" x14ac:dyDescent="0.3">
      <c r="B1" s="170" t="s">
        <v>7334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x14ac:dyDescent="0.25"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2:11" ht="18.75" x14ac:dyDescent="0.3">
      <c r="B4" s="172" t="s">
        <v>170</v>
      </c>
      <c r="C4" s="172"/>
      <c r="D4" s="172"/>
      <c r="E4" s="147"/>
      <c r="F4" s="147"/>
      <c r="G4" s="147"/>
      <c r="H4" s="147"/>
      <c r="I4" s="147"/>
      <c r="J4" s="147"/>
      <c r="K4" s="147"/>
    </row>
    <row r="6" spans="2:11" x14ac:dyDescent="0.25">
      <c r="B6" s="85" t="s">
        <v>13</v>
      </c>
      <c r="C6" s="93" t="s">
        <v>145</v>
      </c>
      <c r="D6" s="93" t="s">
        <v>144</v>
      </c>
    </row>
    <row r="7" spans="2:11" x14ac:dyDescent="0.25">
      <c r="B7" s="5" t="s">
        <v>7147</v>
      </c>
      <c r="C7" s="98">
        <v>662</v>
      </c>
      <c r="D7" s="106">
        <v>8.073170731707318</v>
      </c>
    </row>
    <row r="8" spans="2:11" x14ac:dyDescent="0.25">
      <c r="B8" s="3" t="s">
        <v>7148</v>
      </c>
      <c r="C8" s="99">
        <v>671</v>
      </c>
      <c r="D8" s="105">
        <v>8.1829268292682933</v>
      </c>
    </row>
    <row r="9" spans="2:11" x14ac:dyDescent="0.25">
      <c r="B9" s="3" t="s">
        <v>7149</v>
      </c>
      <c r="C9" s="99">
        <v>293</v>
      </c>
      <c r="D9" s="105">
        <v>3.5731707317073167</v>
      </c>
    </row>
    <row r="10" spans="2:11" x14ac:dyDescent="0.25">
      <c r="B10" s="2" t="s">
        <v>7150</v>
      </c>
      <c r="C10" s="99">
        <v>84</v>
      </c>
      <c r="D10" s="105">
        <v>1.024390243902439</v>
      </c>
    </row>
    <row r="11" spans="2:11" x14ac:dyDescent="0.25">
      <c r="B11" s="2" t="s">
        <v>7151</v>
      </c>
      <c r="C11" s="99">
        <v>1263</v>
      </c>
      <c r="D11" s="99">
        <v>15.402439024390244</v>
      </c>
    </row>
    <row r="12" spans="2:11" x14ac:dyDescent="0.25">
      <c r="B12" s="2" t="s">
        <v>7152</v>
      </c>
      <c r="C12" s="99">
        <v>3088</v>
      </c>
      <c r="D12" s="99">
        <v>37.658536585365852</v>
      </c>
    </row>
    <row r="13" spans="2:11" x14ac:dyDescent="0.25">
      <c r="B13" s="2" t="s">
        <v>7153</v>
      </c>
      <c r="C13" s="99">
        <v>1526</v>
      </c>
      <c r="D13" s="99">
        <v>18.609756097560975</v>
      </c>
    </row>
    <row r="14" spans="2:11" x14ac:dyDescent="0.25">
      <c r="B14" s="13" t="s">
        <v>8</v>
      </c>
      <c r="C14" s="99">
        <v>613</v>
      </c>
      <c r="D14" s="105">
        <v>7.475609756097561</v>
      </c>
    </row>
    <row r="15" spans="2:11" x14ac:dyDescent="0.25">
      <c r="B15" s="17" t="s">
        <v>3</v>
      </c>
      <c r="C15" s="18">
        <f>SUM(C7:C14)</f>
        <v>8200</v>
      </c>
      <c r="D15" s="18">
        <v>99.999999999999986</v>
      </c>
    </row>
    <row r="17" spans="2:4" x14ac:dyDescent="0.25">
      <c r="D17" s="67"/>
    </row>
    <row r="18" spans="2:4" x14ac:dyDescent="0.25">
      <c r="D18" s="1">
        <f>SUM(D12:D13)</f>
        <v>56.268292682926827</v>
      </c>
    </row>
    <row r="26" spans="2:4" x14ac:dyDescent="0.25">
      <c r="B26" s="85" t="s">
        <v>13</v>
      </c>
      <c r="C26" s="93" t="s">
        <v>145</v>
      </c>
      <c r="D26" s="93" t="s">
        <v>144</v>
      </c>
    </row>
    <row r="27" spans="2:4" x14ac:dyDescent="0.25">
      <c r="B27" s="5" t="s">
        <v>7145</v>
      </c>
      <c r="C27" s="98">
        <v>2083</v>
      </c>
      <c r="D27" s="98">
        <v>25.402439024390244</v>
      </c>
    </row>
    <row r="28" spans="2:4" x14ac:dyDescent="0.25">
      <c r="B28" s="13" t="s">
        <v>7146</v>
      </c>
      <c r="C28" s="99">
        <v>6117</v>
      </c>
      <c r="D28" s="98">
        <v>74.597560975609753</v>
      </c>
    </row>
    <row r="29" spans="2:4" x14ac:dyDescent="0.25">
      <c r="B29" s="17" t="s">
        <v>3</v>
      </c>
      <c r="C29" s="18">
        <v>8379</v>
      </c>
      <c r="D29" s="18">
        <v>100</v>
      </c>
    </row>
  </sheetData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O29"/>
  <sheetViews>
    <sheetView showGridLines="0" showRowColHeaders="0" zoomScale="110" zoomScaleNormal="110" workbookViewId="0">
      <selection activeCell="B2" sqref="B2:L2"/>
    </sheetView>
  </sheetViews>
  <sheetFormatPr defaultRowHeight="15" x14ac:dyDescent="0.25"/>
  <cols>
    <col min="1" max="1" width="5.140625" customWidth="1"/>
    <col min="2" max="2" width="15" customWidth="1"/>
    <col min="3" max="4" width="12" customWidth="1"/>
  </cols>
  <sheetData>
    <row r="1" spans="2:15" ht="18.75" x14ac:dyDescent="0.3">
      <c r="B1" s="170" t="s">
        <v>7334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5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O2" s="67"/>
    </row>
    <row r="3" spans="2:15" x14ac:dyDescent="0.25"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2:15" ht="18.75" x14ac:dyDescent="0.3">
      <c r="B4" s="172" t="s">
        <v>171</v>
      </c>
      <c r="C4" s="172"/>
      <c r="D4" s="172"/>
      <c r="E4" s="147"/>
      <c r="F4" s="147"/>
      <c r="G4" s="147"/>
      <c r="H4" s="147"/>
      <c r="I4" s="147"/>
      <c r="J4" s="147"/>
      <c r="K4" s="147"/>
    </row>
    <row r="6" spans="2:15" x14ac:dyDescent="0.25">
      <c r="B6" s="85" t="s">
        <v>15</v>
      </c>
      <c r="C6" s="93" t="s">
        <v>145</v>
      </c>
      <c r="D6" s="93" t="s">
        <v>144</v>
      </c>
    </row>
    <row r="7" spans="2:15" x14ac:dyDescent="0.25">
      <c r="B7" s="63" t="s">
        <v>27</v>
      </c>
      <c r="C7" s="98">
        <v>2856</v>
      </c>
      <c r="D7" s="106">
        <v>34.829268292682926</v>
      </c>
    </row>
    <row r="8" spans="2:15" x14ac:dyDescent="0.25">
      <c r="B8" s="63" t="s">
        <v>40</v>
      </c>
      <c r="C8" s="98">
        <v>1856</v>
      </c>
      <c r="D8" s="106">
        <v>22.634146341463417</v>
      </c>
    </row>
    <row r="9" spans="2:15" x14ac:dyDescent="0.25">
      <c r="B9" s="24" t="s">
        <v>36</v>
      </c>
      <c r="C9" s="99">
        <v>736</v>
      </c>
      <c r="D9" s="106">
        <v>8.9756097560975601</v>
      </c>
    </row>
    <row r="10" spans="2:15" x14ac:dyDescent="0.25">
      <c r="B10" s="24" t="s">
        <v>16</v>
      </c>
      <c r="C10" s="99">
        <v>705</v>
      </c>
      <c r="D10" s="106">
        <v>8.5975609756097562</v>
      </c>
    </row>
    <row r="11" spans="2:15" x14ac:dyDescent="0.25">
      <c r="B11" s="24" t="s">
        <v>28</v>
      </c>
      <c r="C11" s="99">
        <v>218</v>
      </c>
      <c r="D11" s="106">
        <v>2.6585365853658538</v>
      </c>
    </row>
    <row r="12" spans="2:15" x14ac:dyDescent="0.25">
      <c r="B12" s="24" t="s">
        <v>46</v>
      </c>
      <c r="C12" s="99">
        <v>171</v>
      </c>
      <c r="D12" s="106">
        <v>2.0853658536585367</v>
      </c>
    </row>
    <row r="13" spans="2:15" x14ac:dyDescent="0.25">
      <c r="B13" s="24" t="s">
        <v>39</v>
      </c>
      <c r="C13" s="99">
        <v>125</v>
      </c>
      <c r="D13" s="106">
        <v>1.524390243902439</v>
      </c>
    </row>
    <row r="14" spans="2:15" x14ac:dyDescent="0.25">
      <c r="B14" s="24" t="s">
        <v>30</v>
      </c>
      <c r="C14" s="99">
        <v>118</v>
      </c>
      <c r="D14" s="106">
        <v>1.4390243902439026</v>
      </c>
    </row>
    <row r="15" spans="2:15" x14ac:dyDescent="0.25">
      <c r="B15" s="24" t="s">
        <v>7134</v>
      </c>
      <c r="C15" s="99">
        <v>111</v>
      </c>
      <c r="D15" s="106">
        <v>1.3536585365853659</v>
      </c>
    </row>
    <row r="16" spans="2:15" x14ac:dyDescent="0.25">
      <c r="B16" s="24" t="s">
        <v>19</v>
      </c>
      <c r="C16" s="99">
        <v>86</v>
      </c>
      <c r="D16" s="106">
        <v>1.0487804878048781</v>
      </c>
    </row>
    <row r="17" spans="2:4" x14ac:dyDescent="0.25">
      <c r="B17" s="24" t="s">
        <v>42</v>
      </c>
      <c r="C17" s="99">
        <v>67</v>
      </c>
      <c r="D17" s="106">
        <v>0.81707317073170738</v>
      </c>
    </row>
    <row r="18" spans="2:4" x14ac:dyDescent="0.25">
      <c r="B18" s="24" t="s">
        <v>176</v>
      </c>
      <c r="C18" s="99">
        <v>38</v>
      </c>
      <c r="D18" s="106">
        <v>0.46341463414634143</v>
      </c>
    </row>
    <row r="19" spans="2:4" x14ac:dyDescent="0.25">
      <c r="B19" s="24" t="s">
        <v>25</v>
      </c>
      <c r="C19" s="99">
        <v>28</v>
      </c>
      <c r="D19" s="106">
        <v>0.34146341463414637</v>
      </c>
    </row>
    <row r="20" spans="2:4" x14ac:dyDescent="0.25">
      <c r="B20" s="24" t="s">
        <v>43</v>
      </c>
      <c r="C20" s="99">
        <v>20</v>
      </c>
      <c r="D20" s="106">
        <v>0.24390243902439024</v>
      </c>
    </row>
    <row r="21" spans="2:4" x14ac:dyDescent="0.25">
      <c r="B21" s="24" t="s">
        <v>26</v>
      </c>
      <c r="C21" s="99">
        <v>16</v>
      </c>
      <c r="D21" s="106">
        <v>0.1951219512195122</v>
      </c>
    </row>
    <row r="22" spans="2:4" x14ac:dyDescent="0.25">
      <c r="B22" s="24" t="s">
        <v>37</v>
      </c>
      <c r="C22" s="99">
        <v>15</v>
      </c>
      <c r="D22" s="106">
        <v>0.18292682926829271</v>
      </c>
    </row>
    <row r="23" spans="2:4" x14ac:dyDescent="0.25">
      <c r="B23" s="24" t="s">
        <v>23</v>
      </c>
      <c r="C23" s="99">
        <v>14</v>
      </c>
      <c r="D23" s="106">
        <v>0.17073170731707318</v>
      </c>
    </row>
    <row r="24" spans="2:4" x14ac:dyDescent="0.25">
      <c r="B24" s="24" t="s">
        <v>358</v>
      </c>
      <c r="C24" s="99">
        <v>18</v>
      </c>
      <c r="D24" s="106">
        <v>0.2</v>
      </c>
    </row>
    <row r="25" spans="2:4" x14ac:dyDescent="0.25">
      <c r="B25" s="24" t="s">
        <v>41</v>
      </c>
      <c r="C25" s="99">
        <v>1002</v>
      </c>
      <c r="D25" s="106">
        <v>12.219512195121951</v>
      </c>
    </row>
    <row r="26" spans="2:4" x14ac:dyDescent="0.25">
      <c r="B26" s="17" t="s">
        <v>3</v>
      </c>
      <c r="C26" s="18">
        <v>8200</v>
      </c>
      <c r="D26" s="18">
        <v>99.999999999999986</v>
      </c>
    </row>
    <row r="29" spans="2:4" x14ac:dyDescent="0.25">
      <c r="C29" s="67"/>
    </row>
  </sheetData>
  <sortState ref="B7:D25">
    <sortCondition descending="1" ref="C7:C25"/>
  </sortState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1:P101"/>
  <sheetViews>
    <sheetView showGridLines="0" showRowColHeaders="0" workbookViewId="0">
      <pane xSplit="17" ySplit="5" topLeftCell="R6" activePane="bottomRight" state="frozen"/>
      <selection activeCell="H42" sqref="H42"/>
      <selection pane="topRight" activeCell="H42" sqref="H42"/>
      <selection pane="bottomLeft" activeCell="H42" sqref="H42"/>
      <selection pane="bottomRight" activeCell="H42" sqref="H42"/>
    </sheetView>
  </sheetViews>
  <sheetFormatPr defaultRowHeight="15" x14ac:dyDescent="0.25"/>
  <cols>
    <col min="1" max="1" width="3" customWidth="1"/>
    <col min="2" max="2" width="16.42578125" bestFit="1" customWidth="1"/>
    <col min="3" max="4" width="10" style="1" customWidth="1"/>
    <col min="5" max="5" width="3.42578125" customWidth="1"/>
    <col min="6" max="6" width="20" customWidth="1"/>
    <col min="7" max="8" width="10" style="10" customWidth="1"/>
    <col min="9" max="9" width="3.42578125" customWidth="1"/>
    <col min="10" max="10" width="20" customWidth="1"/>
    <col min="11" max="11" width="10" style="1" customWidth="1"/>
    <col min="12" max="12" width="10" customWidth="1"/>
    <col min="13" max="13" width="3.42578125" customWidth="1"/>
    <col min="14" max="14" width="20" customWidth="1"/>
    <col min="15" max="15" width="10" style="1" customWidth="1"/>
    <col min="16" max="16" width="10" customWidth="1"/>
    <col min="17" max="17" width="3" customWidth="1"/>
    <col min="18" max="18" width="15.42578125" customWidth="1"/>
  </cols>
  <sheetData>
    <row r="1" spans="2:16" ht="18.75" x14ac:dyDescent="0.3">
      <c r="B1" s="170" t="s">
        <v>178</v>
      </c>
      <c r="C1" s="170"/>
      <c r="D1" s="170"/>
      <c r="E1" s="170"/>
      <c r="F1" s="170"/>
      <c r="G1" s="170"/>
      <c r="H1" s="170"/>
      <c r="I1" s="170"/>
      <c r="J1" s="170"/>
      <c r="K1" s="170"/>
      <c r="N1" s="1"/>
      <c r="O1"/>
    </row>
    <row r="2" spans="2:16" x14ac:dyDescent="0.25">
      <c r="B2" s="171" t="s">
        <v>275</v>
      </c>
      <c r="C2" s="171"/>
      <c r="D2" s="171"/>
      <c r="E2" s="171"/>
      <c r="F2" s="171"/>
      <c r="G2" s="171"/>
      <c r="H2" s="171"/>
      <c r="I2" s="171"/>
      <c r="J2" s="171"/>
      <c r="K2" s="171"/>
      <c r="N2" s="1"/>
      <c r="O2"/>
    </row>
    <row r="3" spans="2:16" ht="5.25" hidden="1" customHeight="1" x14ac:dyDescent="0.25"/>
    <row r="4" spans="2:16" ht="5.25" hidden="1" customHeight="1" x14ac:dyDescent="0.25"/>
    <row r="5" spans="2:16" ht="12" customHeight="1" x14ac:dyDescent="0.25">
      <c r="B5" s="4" t="s">
        <v>13</v>
      </c>
      <c r="C5" s="11" t="s">
        <v>145</v>
      </c>
      <c r="D5" s="11" t="s">
        <v>144</v>
      </c>
      <c r="E5" s="5"/>
      <c r="F5" s="4" t="s">
        <v>15</v>
      </c>
      <c r="G5" s="11" t="s">
        <v>145</v>
      </c>
      <c r="H5" s="11" t="s">
        <v>144</v>
      </c>
      <c r="I5" s="5"/>
      <c r="J5" s="4" t="s">
        <v>142</v>
      </c>
      <c r="K5" s="11" t="s">
        <v>145</v>
      </c>
      <c r="L5" s="11" t="s">
        <v>144</v>
      </c>
      <c r="N5" s="4" t="s">
        <v>142</v>
      </c>
      <c r="O5" s="11" t="s">
        <v>145</v>
      </c>
      <c r="P5" s="11" t="s">
        <v>144</v>
      </c>
    </row>
    <row r="6" spans="2:16" ht="12" customHeight="1" x14ac:dyDescent="0.25">
      <c r="B6" s="5" t="s">
        <v>0</v>
      </c>
      <c r="C6" s="7">
        <v>1459</v>
      </c>
      <c r="D6" s="7">
        <f>C6/C$8*100</f>
        <v>15.592604467243776</v>
      </c>
      <c r="E6" s="5"/>
      <c r="F6" s="5" t="s">
        <v>16</v>
      </c>
      <c r="G6" s="8">
        <v>1838</v>
      </c>
      <c r="H6" s="20">
        <f t="shared" ref="H6:H36" si="0">G6/G$36*100</f>
        <v>19.586530264279624</v>
      </c>
      <c r="I6" s="5"/>
      <c r="J6" s="5" t="s">
        <v>180</v>
      </c>
      <c r="K6" s="7">
        <v>2088</v>
      </c>
      <c r="L6" s="20">
        <f t="shared" ref="L6:L37" si="1">K6/K$101*100</f>
        <v>22.314844501442771</v>
      </c>
      <c r="N6" s="21" t="s">
        <v>191</v>
      </c>
      <c r="O6" s="22">
        <v>195</v>
      </c>
      <c r="P6" s="20">
        <v>2.084001282462328</v>
      </c>
    </row>
    <row r="7" spans="2:16" ht="12" customHeight="1" x14ac:dyDescent="0.25">
      <c r="B7" s="13" t="s">
        <v>2</v>
      </c>
      <c r="C7" s="14">
        <v>7898</v>
      </c>
      <c r="D7" s="14">
        <f t="shared" ref="D7:D8" si="2">C7/C$8*100</f>
        <v>84.407395532756226</v>
      </c>
      <c r="E7" s="5"/>
      <c r="F7" s="2" t="s">
        <v>17</v>
      </c>
      <c r="G7" s="9">
        <v>5</v>
      </c>
      <c r="H7" s="12">
        <f t="shared" si="0"/>
        <v>5.3282182438192674E-2</v>
      </c>
      <c r="I7" s="5"/>
      <c r="J7" s="2" t="s">
        <v>181</v>
      </c>
      <c r="K7" s="6">
        <v>386</v>
      </c>
      <c r="L7" s="12">
        <f t="shared" si="1"/>
        <v>4.1252538206690179</v>
      </c>
      <c r="N7" s="2" t="s">
        <v>245</v>
      </c>
      <c r="O7" s="6">
        <v>16</v>
      </c>
      <c r="P7" s="12">
        <v>0.17099497702254995</v>
      </c>
    </row>
    <row r="8" spans="2:16" ht="12" customHeight="1" x14ac:dyDescent="0.25">
      <c r="B8" s="17" t="s">
        <v>3</v>
      </c>
      <c r="C8" s="18">
        <f>SUM(C6:C7)</f>
        <v>9357</v>
      </c>
      <c r="D8" s="18">
        <f t="shared" si="2"/>
        <v>100</v>
      </c>
      <c r="E8" s="5"/>
      <c r="F8" s="2" t="s">
        <v>18</v>
      </c>
      <c r="G8" s="9">
        <v>5</v>
      </c>
      <c r="H8" s="12">
        <f t="shared" si="0"/>
        <v>5.3282182438192674E-2</v>
      </c>
      <c r="I8" s="5"/>
      <c r="J8" s="2" t="s">
        <v>182</v>
      </c>
      <c r="K8" s="6">
        <v>380</v>
      </c>
      <c r="L8" s="12">
        <f t="shared" si="1"/>
        <v>4.0611307042855618</v>
      </c>
      <c r="N8" s="2" t="s">
        <v>248</v>
      </c>
      <c r="O8" s="6">
        <v>15</v>
      </c>
      <c r="P8" s="12">
        <v>0.16030779095864059</v>
      </c>
    </row>
    <row r="9" spans="2:16" ht="12" customHeight="1" x14ac:dyDescent="0.25">
      <c r="B9" s="5"/>
      <c r="C9" s="7"/>
      <c r="D9" s="7"/>
      <c r="E9" s="5"/>
      <c r="F9" s="2" t="s">
        <v>19</v>
      </c>
      <c r="G9" s="9">
        <v>72</v>
      </c>
      <c r="H9" s="12">
        <f t="shared" si="0"/>
        <v>0.76726342710997442</v>
      </c>
      <c r="I9" s="5"/>
      <c r="J9" s="2" t="s">
        <v>183</v>
      </c>
      <c r="K9" s="6">
        <v>372</v>
      </c>
      <c r="L9" s="12">
        <f t="shared" si="1"/>
        <v>3.9756332157742866</v>
      </c>
      <c r="N9" s="2" t="s">
        <v>220</v>
      </c>
      <c r="O9" s="6">
        <v>34</v>
      </c>
      <c r="P9" s="12">
        <v>0.36336432617291869</v>
      </c>
    </row>
    <row r="10" spans="2:16" ht="12" customHeight="1" x14ac:dyDescent="0.25">
      <c r="B10" s="4" t="s">
        <v>14</v>
      </c>
      <c r="C10" s="11" t="s">
        <v>145</v>
      </c>
      <c r="D10" s="11" t="s">
        <v>144</v>
      </c>
      <c r="E10" s="5"/>
      <c r="F10" s="2" t="s">
        <v>20</v>
      </c>
      <c r="G10" s="9">
        <v>5</v>
      </c>
      <c r="H10" s="12">
        <f t="shared" si="0"/>
        <v>5.3282182438192674E-2</v>
      </c>
      <c r="I10" s="5"/>
      <c r="J10" s="2" t="s">
        <v>184</v>
      </c>
      <c r="K10" s="6">
        <v>367</v>
      </c>
      <c r="L10" s="12">
        <f t="shared" si="1"/>
        <v>3.92219728545474</v>
      </c>
      <c r="N10" s="2" t="s">
        <v>216</v>
      </c>
      <c r="O10" s="6">
        <v>41</v>
      </c>
      <c r="P10" s="12">
        <v>0.43817462862028422</v>
      </c>
    </row>
    <row r="11" spans="2:16" ht="12" customHeight="1" x14ac:dyDescent="0.25">
      <c r="B11" s="5" t="s">
        <v>1</v>
      </c>
      <c r="C11" s="7">
        <v>294</v>
      </c>
      <c r="D11" s="22">
        <f>C11/C$19*100</f>
        <v>3.1420327027893555</v>
      </c>
      <c r="E11" s="5"/>
      <c r="F11" s="2" t="s">
        <v>21</v>
      </c>
      <c r="G11" s="9">
        <v>101</v>
      </c>
      <c r="H11" s="12">
        <f t="shared" si="0"/>
        <v>1.0763000852514919</v>
      </c>
      <c r="I11" s="5"/>
      <c r="J11" s="2" t="s">
        <v>185</v>
      </c>
      <c r="K11" s="6">
        <v>331</v>
      </c>
      <c r="L11" s="12">
        <f t="shared" si="1"/>
        <v>3.5374585871540019</v>
      </c>
      <c r="N11" s="2" t="s">
        <v>212</v>
      </c>
      <c r="O11" s="6">
        <v>47</v>
      </c>
      <c r="P11" s="12">
        <v>0.50229774500374058</v>
      </c>
    </row>
    <row r="12" spans="2:16" ht="12" customHeight="1" x14ac:dyDescent="0.25">
      <c r="B12" s="3" t="s">
        <v>9</v>
      </c>
      <c r="C12" s="6">
        <v>360</v>
      </c>
      <c r="D12" s="6">
        <f t="shared" ref="D12:D19" si="3">C12/C$19*100</f>
        <v>3.8473869830073739</v>
      </c>
      <c r="E12" s="5"/>
      <c r="F12" s="2" t="s">
        <v>22</v>
      </c>
      <c r="G12" s="9">
        <v>5</v>
      </c>
      <c r="H12" s="12">
        <f t="shared" si="0"/>
        <v>5.3282182438192674E-2</v>
      </c>
      <c r="I12" s="5"/>
      <c r="J12" s="2" t="s">
        <v>186</v>
      </c>
      <c r="K12" s="6">
        <v>251</v>
      </c>
      <c r="L12" s="12">
        <f t="shared" si="1"/>
        <v>2.6824837020412526</v>
      </c>
      <c r="N12" s="2" t="s">
        <v>256</v>
      </c>
      <c r="O12" s="6">
        <v>13</v>
      </c>
      <c r="P12" s="12">
        <v>0.13893341883082186</v>
      </c>
    </row>
    <row r="13" spans="2:16" ht="12" customHeight="1" x14ac:dyDescent="0.25">
      <c r="B13" s="3" t="s">
        <v>10</v>
      </c>
      <c r="C13" s="6">
        <v>147</v>
      </c>
      <c r="D13" s="6">
        <f t="shared" si="3"/>
        <v>1.5710163513946778</v>
      </c>
      <c r="E13" s="5"/>
      <c r="F13" s="2" t="s">
        <v>23</v>
      </c>
      <c r="G13" s="9">
        <v>5</v>
      </c>
      <c r="H13" s="12">
        <f t="shared" si="0"/>
        <v>5.3282182438192674E-2</v>
      </c>
      <c r="I13" s="5"/>
      <c r="J13" s="2" t="s">
        <v>187</v>
      </c>
      <c r="K13" s="6">
        <v>243</v>
      </c>
      <c r="L13" s="12">
        <f t="shared" si="1"/>
        <v>2.5969862135299775</v>
      </c>
      <c r="M13" s="5"/>
      <c r="N13" s="2" t="s">
        <v>239</v>
      </c>
      <c r="O13" s="6">
        <v>19</v>
      </c>
      <c r="P13" s="12">
        <v>0.20305653521427808</v>
      </c>
    </row>
    <row r="14" spans="2:16" ht="12" customHeight="1" x14ac:dyDescent="0.25">
      <c r="B14" s="2" t="s">
        <v>4</v>
      </c>
      <c r="C14" s="6">
        <v>86</v>
      </c>
      <c r="D14" s="6">
        <f t="shared" si="3"/>
        <v>0.91909800149620602</v>
      </c>
      <c r="E14" s="5"/>
      <c r="F14" s="2" t="s">
        <v>24</v>
      </c>
      <c r="G14" s="9">
        <v>5</v>
      </c>
      <c r="H14" s="12">
        <f t="shared" si="0"/>
        <v>5.3282182438192674E-2</v>
      </c>
      <c r="I14" s="5"/>
      <c r="J14" s="2" t="s">
        <v>188</v>
      </c>
      <c r="K14" s="6">
        <v>228</v>
      </c>
      <c r="L14" s="12">
        <f t="shared" si="1"/>
        <v>2.4366784225713372</v>
      </c>
      <c r="M14" s="5"/>
      <c r="N14" s="2" t="s">
        <v>230</v>
      </c>
      <c r="O14" s="6">
        <v>22</v>
      </c>
      <c r="P14" s="12">
        <v>0.2351180934060062</v>
      </c>
    </row>
    <row r="15" spans="2:16" ht="12" customHeight="1" x14ac:dyDescent="0.25">
      <c r="B15" s="2" t="s">
        <v>5</v>
      </c>
      <c r="C15" s="6">
        <v>2641</v>
      </c>
      <c r="D15" s="6">
        <f t="shared" si="3"/>
        <v>28.224858394784651</v>
      </c>
      <c r="E15" s="5"/>
      <c r="F15" s="2" t="s">
        <v>25</v>
      </c>
      <c r="G15" s="9">
        <v>14</v>
      </c>
      <c r="H15" s="12">
        <f t="shared" si="0"/>
        <v>0.14919011082693948</v>
      </c>
      <c r="I15" s="5"/>
      <c r="J15" s="2" t="s">
        <v>189</v>
      </c>
      <c r="K15" s="6">
        <v>227</v>
      </c>
      <c r="L15" s="12">
        <f t="shared" si="1"/>
        <v>2.4259912365074277</v>
      </c>
      <c r="M15" s="5"/>
      <c r="N15" s="2" t="s">
        <v>249</v>
      </c>
      <c r="O15" s="6">
        <v>15</v>
      </c>
      <c r="P15" s="12">
        <v>0.16030779095864059</v>
      </c>
    </row>
    <row r="16" spans="2:16" ht="12" customHeight="1" x14ac:dyDescent="0.25">
      <c r="B16" s="2" t="s">
        <v>6</v>
      </c>
      <c r="C16" s="6">
        <v>3848</v>
      </c>
      <c r="D16" s="6">
        <f t="shared" si="3"/>
        <v>41.124291973923263</v>
      </c>
      <c r="E16" s="5"/>
      <c r="F16" s="2" t="s">
        <v>26</v>
      </c>
      <c r="G16" s="9">
        <v>5</v>
      </c>
      <c r="H16" s="12">
        <f t="shared" si="0"/>
        <v>5.3282182438192674E-2</v>
      </c>
      <c r="I16" s="5"/>
      <c r="J16" s="2" t="s">
        <v>190</v>
      </c>
      <c r="K16" s="6">
        <v>211</v>
      </c>
      <c r="L16" s="12">
        <f t="shared" si="1"/>
        <v>2.2549962594848778</v>
      </c>
      <c r="M16" s="5"/>
      <c r="N16" s="2" t="s">
        <v>201</v>
      </c>
      <c r="O16" s="6">
        <v>90</v>
      </c>
      <c r="P16" s="12">
        <v>0.96184674575184348</v>
      </c>
    </row>
    <row r="17" spans="2:16" ht="12" customHeight="1" x14ac:dyDescent="0.25">
      <c r="B17" s="2" t="s">
        <v>7</v>
      </c>
      <c r="C17" s="6">
        <v>1403</v>
      </c>
      <c r="D17" s="6">
        <f t="shared" si="3"/>
        <v>14.994122047664849</v>
      </c>
      <c r="E17" s="5"/>
      <c r="F17" s="2" t="s">
        <v>27</v>
      </c>
      <c r="G17" s="9">
        <v>2845</v>
      </c>
      <c r="H17" s="12">
        <f t="shared" si="0"/>
        <v>30.317561807331629</v>
      </c>
      <c r="I17" s="5"/>
      <c r="J17" s="2" t="s">
        <v>191</v>
      </c>
      <c r="K17" s="6">
        <v>195</v>
      </c>
      <c r="L17" s="12">
        <f t="shared" si="1"/>
        <v>2.084001282462328</v>
      </c>
      <c r="M17" s="5"/>
      <c r="N17" s="2" t="s">
        <v>187</v>
      </c>
      <c r="O17" s="6">
        <v>243</v>
      </c>
      <c r="P17" s="12">
        <v>2.5969862135299775</v>
      </c>
    </row>
    <row r="18" spans="2:16" ht="12" customHeight="1" x14ac:dyDescent="0.25">
      <c r="B18" s="13" t="s">
        <v>8</v>
      </c>
      <c r="C18" s="14">
        <v>578</v>
      </c>
      <c r="D18" s="14">
        <f t="shared" si="3"/>
        <v>6.1771935449396169</v>
      </c>
      <c r="E18" s="5"/>
      <c r="F18" s="2" t="s">
        <v>28</v>
      </c>
      <c r="G18" s="9">
        <v>228</v>
      </c>
      <c r="H18" s="12">
        <f t="shared" si="0"/>
        <v>2.4296675191815855</v>
      </c>
      <c r="I18" s="5"/>
      <c r="J18" s="2" t="s">
        <v>192</v>
      </c>
      <c r="K18" s="6">
        <v>194</v>
      </c>
      <c r="L18" s="12">
        <f t="shared" si="1"/>
        <v>2.073314096398418</v>
      </c>
      <c r="M18" s="5"/>
      <c r="N18" s="2" t="s">
        <v>253</v>
      </c>
      <c r="O18" s="6">
        <v>14</v>
      </c>
      <c r="P18" s="12">
        <v>0.14962060489473122</v>
      </c>
    </row>
    <row r="19" spans="2:16" ht="12" customHeight="1" x14ac:dyDescent="0.25">
      <c r="B19" s="17" t="s">
        <v>3</v>
      </c>
      <c r="C19" s="18">
        <f>SUM(C11:C18)</f>
        <v>9357</v>
      </c>
      <c r="D19" s="18">
        <f t="shared" si="3"/>
        <v>100</v>
      </c>
      <c r="E19" s="5"/>
      <c r="F19" s="2" t="s">
        <v>29</v>
      </c>
      <c r="G19" s="9">
        <v>5</v>
      </c>
      <c r="H19" s="12">
        <f t="shared" si="0"/>
        <v>5.3282182438192674E-2</v>
      </c>
      <c r="I19" s="5"/>
      <c r="J19" s="2" t="s">
        <v>193</v>
      </c>
      <c r="K19" s="6">
        <v>179</v>
      </c>
      <c r="L19" s="12">
        <f t="shared" si="1"/>
        <v>1.9130063054397777</v>
      </c>
      <c r="M19" s="5"/>
      <c r="N19" s="2" t="s">
        <v>226</v>
      </c>
      <c r="O19" s="6">
        <v>27</v>
      </c>
      <c r="P19" s="12">
        <v>0.28855402372555305</v>
      </c>
    </row>
    <row r="20" spans="2:16" ht="12" customHeight="1" x14ac:dyDescent="0.25">
      <c r="B20" s="5"/>
      <c r="C20" s="7"/>
      <c r="D20" s="7"/>
      <c r="E20" s="5"/>
      <c r="F20" s="2" t="s">
        <v>30</v>
      </c>
      <c r="G20" s="9">
        <v>81</v>
      </c>
      <c r="H20" s="12">
        <f t="shared" si="0"/>
        <v>0.86317135549872115</v>
      </c>
      <c r="I20" s="5"/>
      <c r="J20" s="2" t="s">
        <v>194</v>
      </c>
      <c r="K20" s="6">
        <v>179</v>
      </c>
      <c r="L20" s="12">
        <f t="shared" si="1"/>
        <v>1.9130063054397777</v>
      </c>
      <c r="M20" s="5"/>
      <c r="N20" s="2" t="s">
        <v>254</v>
      </c>
      <c r="O20" s="6">
        <v>14</v>
      </c>
      <c r="P20" s="12">
        <v>0.14962060489473122</v>
      </c>
    </row>
    <row r="21" spans="2:16" ht="12" customHeight="1" x14ac:dyDescent="0.25">
      <c r="B21" s="4" t="s">
        <v>146</v>
      </c>
      <c r="C21" s="11" t="s">
        <v>145</v>
      </c>
      <c r="D21" s="11" t="s">
        <v>144</v>
      </c>
      <c r="E21" s="5"/>
      <c r="F21" s="2" t="s">
        <v>33</v>
      </c>
      <c r="G21" s="9">
        <v>5</v>
      </c>
      <c r="H21" s="12">
        <f t="shared" si="0"/>
        <v>5.3282182438192674E-2</v>
      </c>
      <c r="I21" s="5"/>
      <c r="J21" s="2" t="s">
        <v>195</v>
      </c>
      <c r="K21" s="6">
        <v>177</v>
      </c>
      <c r="L21" s="12">
        <f t="shared" si="1"/>
        <v>1.8916319333119589</v>
      </c>
      <c r="M21" s="5"/>
      <c r="N21" s="2" t="s">
        <v>268</v>
      </c>
      <c r="O21" s="6">
        <v>11</v>
      </c>
      <c r="P21" s="12">
        <v>0.1175590467030031</v>
      </c>
    </row>
    <row r="22" spans="2:16" ht="12" customHeight="1" x14ac:dyDescent="0.25">
      <c r="B22" s="24" t="s">
        <v>287</v>
      </c>
      <c r="C22" s="25">
        <v>2817</v>
      </c>
      <c r="D22" s="26">
        <f t="shared" ref="D22:D48" si="4">C22/C$49*100</f>
        <v>32.095248946109152</v>
      </c>
      <c r="E22" s="5"/>
      <c r="F22" s="2" t="s">
        <v>34</v>
      </c>
      <c r="G22" s="9">
        <v>5</v>
      </c>
      <c r="H22" s="12">
        <f t="shared" si="0"/>
        <v>5.3282182438192674E-2</v>
      </c>
      <c r="I22" s="5"/>
      <c r="J22" s="2" t="s">
        <v>196</v>
      </c>
      <c r="K22" s="6">
        <v>172</v>
      </c>
      <c r="L22" s="12">
        <f t="shared" si="1"/>
        <v>1.838196002992412</v>
      </c>
      <c r="M22" s="5"/>
      <c r="N22" s="2" t="s">
        <v>237</v>
      </c>
      <c r="O22" s="6">
        <v>20</v>
      </c>
      <c r="P22" s="12">
        <v>0.21374372127818744</v>
      </c>
    </row>
    <row r="23" spans="2:16" ht="12" customHeight="1" x14ac:dyDescent="0.25">
      <c r="B23" s="24" t="s">
        <v>288</v>
      </c>
      <c r="C23" s="25">
        <v>1425</v>
      </c>
      <c r="D23" s="26">
        <f t="shared" si="4"/>
        <v>16.235615814059472</v>
      </c>
      <c r="E23" s="5"/>
      <c r="F23" s="2" t="s">
        <v>35</v>
      </c>
      <c r="G23" s="9">
        <v>5</v>
      </c>
      <c r="H23" s="12">
        <f t="shared" si="0"/>
        <v>5.3282182438192674E-2</v>
      </c>
      <c r="I23" s="5"/>
      <c r="J23" s="2" t="s">
        <v>197</v>
      </c>
      <c r="K23" s="6">
        <v>141</v>
      </c>
      <c r="L23" s="12">
        <f t="shared" si="1"/>
        <v>1.5068932350112216</v>
      </c>
      <c r="M23" s="5"/>
      <c r="N23" s="2" t="s">
        <v>240</v>
      </c>
      <c r="O23" s="6">
        <v>18</v>
      </c>
      <c r="P23" s="12">
        <v>0.19236934915036871</v>
      </c>
    </row>
    <row r="24" spans="2:16" ht="12" customHeight="1" x14ac:dyDescent="0.25">
      <c r="B24" s="24" t="s">
        <v>289</v>
      </c>
      <c r="C24" s="25">
        <v>803</v>
      </c>
      <c r="D24" s="26">
        <f t="shared" si="4"/>
        <v>9.1489119289050933</v>
      </c>
      <c r="E24" s="5"/>
      <c r="F24" s="2" t="s">
        <v>36</v>
      </c>
      <c r="G24" s="9">
        <v>981</v>
      </c>
      <c r="H24" s="12">
        <f t="shared" si="0"/>
        <v>10.453964194373402</v>
      </c>
      <c r="I24" s="5"/>
      <c r="J24" s="2" t="s">
        <v>198</v>
      </c>
      <c r="K24" s="6">
        <v>126</v>
      </c>
      <c r="L24" s="12">
        <f t="shared" si="1"/>
        <v>1.3465854440525811</v>
      </c>
      <c r="M24" s="5"/>
      <c r="N24" s="2" t="s">
        <v>227</v>
      </c>
      <c r="O24" s="6">
        <v>26</v>
      </c>
      <c r="P24" s="12">
        <v>0.27786683766164372</v>
      </c>
    </row>
    <row r="25" spans="2:16" ht="12" customHeight="1" x14ac:dyDescent="0.25">
      <c r="B25" s="24" t="s">
        <v>290</v>
      </c>
      <c r="C25" s="25">
        <v>744</v>
      </c>
      <c r="D25" s="26">
        <f t="shared" si="4"/>
        <v>8.4767004671299997</v>
      </c>
      <c r="E25" s="5"/>
      <c r="F25" s="2" t="s">
        <v>37</v>
      </c>
      <c r="G25" s="9">
        <v>18</v>
      </c>
      <c r="H25" s="12">
        <f t="shared" si="0"/>
        <v>0.1918158567774936</v>
      </c>
      <c r="I25" s="5"/>
      <c r="J25" s="2" t="s">
        <v>199</v>
      </c>
      <c r="K25" s="6">
        <v>121</v>
      </c>
      <c r="L25" s="12">
        <f t="shared" si="1"/>
        <v>1.293149513733034</v>
      </c>
      <c r="M25" s="5"/>
      <c r="N25" s="2" t="s">
        <v>215</v>
      </c>
      <c r="O25" s="6">
        <v>42</v>
      </c>
      <c r="P25" s="12">
        <v>0.44886181468419367</v>
      </c>
    </row>
    <row r="26" spans="2:16" ht="12" customHeight="1" x14ac:dyDescent="0.25">
      <c r="B26" s="24" t="s">
        <v>291</v>
      </c>
      <c r="C26" s="25">
        <v>531</v>
      </c>
      <c r="D26" s="26">
        <f t="shared" si="4"/>
        <v>6.049903155975846</v>
      </c>
      <c r="E26" s="5"/>
      <c r="F26" s="2" t="s">
        <v>38</v>
      </c>
      <c r="G26" s="9">
        <v>5</v>
      </c>
      <c r="H26" s="12">
        <f t="shared" si="0"/>
        <v>5.3282182438192674E-2</v>
      </c>
      <c r="I26" s="5"/>
      <c r="J26" s="2" t="s">
        <v>200</v>
      </c>
      <c r="K26" s="6">
        <v>106</v>
      </c>
      <c r="L26" s="12">
        <f t="shared" si="1"/>
        <v>1.1328417227743934</v>
      </c>
      <c r="M26" s="5"/>
      <c r="N26" s="2" t="s">
        <v>225</v>
      </c>
      <c r="O26" s="6">
        <v>29</v>
      </c>
      <c r="P26" s="12">
        <v>0.30992839585337179</v>
      </c>
    </row>
    <row r="27" spans="2:16" ht="12" customHeight="1" x14ac:dyDescent="0.25">
      <c r="B27" s="24" t="s">
        <v>292</v>
      </c>
      <c r="C27" s="25">
        <v>438</v>
      </c>
      <c r="D27" s="26">
        <f t="shared" si="4"/>
        <v>4.9903155975845968</v>
      </c>
      <c r="E27" s="5"/>
      <c r="F27" s="2" t="s">
        <v>39</v>
      </c>
      <c r="G27" s="9">
        <v>63</v>
      </c>
      <c r="H27" s="12">
        <f t="shared" si="0"/>
        <v>0.67135549872122768</v>
      </c>
      <c r="I27" s="5"/>
      <c r="J27" s="2" t="s">
        <v>201</v>
      </c>
      <c r="K27" s="6">
        <v>90</v>
      </c>
      <c r="L27" s="12">
        <f t="shared" si="1"/>
        <v>0.96184674575184348</v>
      </c>
      <c r="M27" s="5"/>
      <c r="N27" s="2" t="s">
        <v>223</v>
      </c>
      <c r="O27" s="6">
        <v>32</v>
      </c>
      <c r="P27" s="12">
        <v>0.34198995404509991</v>
      </c>
    </row>
    <row r="28" spans="2:16" ht="12" customHeight="1" x14ac:dyDescent="0.25">
      <c r="B28" s="24" t="s">
        <v>293</v>
      </c>
      <c r="C28" s="25">
        <v>355</v>
      </c>
      <c r="D28" s="26">
        <f t="shared" si="4"/>
        <v>4.0446621852569216</v>
      </c>
      <c r="E28" s="5"/>
      <c r="F28" s="2" t="s">
        <v>40</v>
      </c>
      <c r="G28" s="9">
        <v>2205</v>
      </c>
      <c r="H28" s="12">
        <f t="shared" si="0"/>
        <v>23.497442455242968</v>
      </c>
      <c r="I28" s="5"/>
      <c r="J28" s="2" t="s">
        <v>202</v>
      </c>
      <c r="K28" s="6">
        <v>89</v>
      </c>
      <c r="L28" s="12">
        <f t="shared" si="1"/>
        <v>0.9511595596879342</v>
      </c>
      <c r="M28" s="5"/>
      <c r="N28" s="2" t="s">
        <v>263</v>
      </c>
      <c r="O28" s="6">
        <v>12</v>
      </c>
      <c r="P28" s="12">
        <v>0.12824623276691247</v>
      </c>
    </row>
    <row r="29" spans="2:16" ht="12" customHeight="1" x14ac:dyDescent="0.25">
      <c r="B29" s="24" t="s">
        <v>294</v>
      </c>
      <c r="C29" s="25">
        <v>326</v>
      </c>
      <c r="D29" s="26">
        <f t="shared" si="4"/>
        <v>3.7142531616725529</v>
      </c>
      <c r="F29" s="2" t="s">
        <v>41</v>
      </c>
      <c r="G29" s="9">
        <v>719</v>
      </c>
      <c r="H29" s="12">
        <f t="shared" si="0"/>
        <v>7.6619778346121059</v>
      </c>
      <c r="J29" s="2" t="s">
        <v>203</v>
      </c>
      <c r="K29" s="6">
        <v>83</v>
      </c>
      <c r="L29" s="12">
        <f t="shared" si="1"/>
        <v>0.88703644330447795</v>
      </c>
      <c r="N29" s="2" t="s">
        <v>241</v>
      </c>
      <c r="O29" s="6">
        <v>18</v>
      </c>
      <c r="P29" s="12">
        <v>0.19236934915036871</v>
      </c>
    </row>
    <row r="30" spans="2:16" ht="12" customHeight="1" x14ac:dyDescent="0.25">
      <c r="B30" s="24" t="s">
        <v>295</v>
      </c>
      <c r="C30" s="25">
        <v>301</v>
      </c>
      <c r="D30" s="26">
        <f t="shared" si="4"/>
        <v>3.4294177965136154</v>
      </c>
      <c r="F30" s="2" t="s">
        <v>42</v>
      </c>
      <c r="G30" s="9">
        <v>118</v>
      </c>
      <c r="H30" s="12">
        <f t="shared" si="0"/>
        <v>1.2574595055413469</v>
      </c>
      <c r="J30" s="2" t="s">
        <v>204</v>
      </c>
      <c r="K30" s="6">
        <v>76</v>
      </c>
      <c r="L30" s="12">
        <f t="shared" si="1"/>
        <v>0.81222614085711231</v>
      </c>
      <c r="N30" s="2" t="s">
        <v>264</v>
      </c>
      <c r="O30" s="6">
        <v>12</v>
      </c>
      <c r="P30" s="12">
        <v>0.12824623276691247</v>
      </c>
    </row>
    <row r="31" spans="2:16" ht="12" customHeight="1" x14ac:dyDescent="0.25">
      <c r="B31" s="24" t="s">
        <v>296</v>
      </c>
      <c r="C31" s="25">
        <v>205</v>
      </c>
      <c r="D31" s="26">
        <f t="shared" si="4"/>
        <v>2.3356499943032927</v>
      </c>
      <c r="F31" s="2" t="s">
        <v>43</v>
      </c>
      <c r="G31" s="9">
        <v>21</v>
      </c>
      <c r="H31" s="12">
        <f t="shared" si="0"/>
        <v>0.2237851662404092</v>
      </c>
      <c r="J31" s="2" t="s">
        <v>205</v>
      </c>
      <c r="K31" s="6">
        <v>74</v>
      </c>
      <c r="L31" s="12">
        <f t="shared" si="1"/>
        <v>0.79085176872929364</v>
      </c>
      <c r="N31" s="2" t="s">
        <v>204</v>
      </c>
      <c r="O31" s="6">
        <v>76</v>
      </c>
      <c r="P31" s="12">
        <v>0.81222614085711231</v>
      </c>
    </row>
    <row r="32" spans="2:16" ht="12" customHeight="1" x14ac:dyDescent="0.25">
      <c r="B32" s="24" t="s">
        <v>297</v>
      </c>
      <c r="C32" s="25">
        <v>164</v>
      </c>
      <c r="D32" s="26">
        <f t="shared" si="4"/>
        <v>1.8685199954426344</v>
      </c>
      <c r="F32" s="2" t="s">
        <v>44</v>
      </c>
      <c r="G32" s="9">
        <v>5</v>
      </c>
      <c r="H32" s="12">
        <f t="shared" si="0"/>
        <v>5.3282182438192674E-2</v>
      </c>
      <c r="J32" s="2" t="s">
        <v>206</v>
      </c>
      <c r="K32" s="6">
        <v>66</v>
      </c>
      <c r="L32" s="12">
        <f t="shared" si="1"/>
        <v>0.7053542802180186</v>
      </c>
      <c r="N32" s="2" t="s">
        <v>222</v>
      </c>
      <c r="O32" s="6">
        <v>33</v>
      </c>
      <c r="P32" s="12">
        <v>0.3526771401090093</v>
      </c>
    </row>
    <row r="33" spans="2:16" ht="12" customHeight="1" x14ac:dyDescent="0.25">
      <c r="B33" s="24" t="s">
        <v>298</v>
      </c>
      <c r="C33" s="25">
        <v>89</v>
      </c>
      <c r="D33" s="26">
        <f t="shared" si="4"/>
        <v>1.0140138999658199</v>
      </c>
      <c r="F33" s="2" t="s">
        <v>45</v>
      </c>
      <c r="G33" s="9">
        <v>5</v>
      </c>
      <c r="H33" s="12">
        <f t="shared" si="0"/>
        <v>5.3282182438192674E-2</v>
      </c>
      <c r="J33" s="2" t="s">
        <v>207</v>
      </c>
      <c r="K33" s="6">
        <v>64</v>
      </c>
      <c r="L33" s="12">
        <f t="shared" si="1"/>
        <v>0.68397990809019982</v>
      </c>
      <c r="N33" s="2" t="s">
        <v>209</v>
      </c>
      <c r="O33" s="6">
        <v>61</v>
      </c>
      <c r="P33" s="12">
        <v>0.65191834989847175</v>
      </c>
    </row>
    <row r="34" spans="2:16" ht="12" customHeight="1" x14ac:dyDescent="0.25">
      <c r="B34" s="24" t="s">
        <v>299</v>
      </c>
      <c r="C34" s="25">
        <v>86</v>
      </c>
      <c r="D34" s="26">
        <f t="shared" si="4"/>
        <v>0.97983365614674711</v>
      </c>
      <c r="F34" s="2" t="s">
        <v>46</v>
      </c>
      <c r="G34" s="9">
        <v>5</v>
      </c>
      <c r="H34" s="12">
        <f t="shared" si="0"/>
        <v>5.3282182438192674E-2</v>
      </c>
      <c r="J34" s="2" t="s">
        <v>208</v>
      </c>
      <c r="K34" s="6">
        <v>62</v>
      </c>
      <c r="L34" s="12">
        <f t="shared" si="1"/>
        <v>0.66260553596238114</v>
      </c>
      <c r="N34" s="2" t="s">
        <v>200</v>
      </c>
      <c r="O34" s="6">
        <v>106</v>
      </c>
      <c r="P34" s="12">
        <v>1.1328417227743934</v>
      </c>
    </row>
    <row r="35" spans="2:16" ht="12" customHeight="1" x14ac:dyDescent="0.25">
      <c r="B35" s="24" t="s">
        <v>300</v>
      </c>
      <c r="C35" s="25">
        <v>76</v>
      </c>
      <c r="D35" s="26">
        <f t="shared" si="4"/>
        <v>0.8658995100831719</v>
      </c>
      <c r="F35" s="13" t="s">
        <v>47</v>
      </c>
      <c r="G35" s="15">
        <v>5</v>
      </c>
      <c r="H35" s="16">
        <f t="shared" si="0"/>
        <v>5.3282182438192674E-2</v>
      </c>
      <c r="J35" s="2" t="s">
        <v>209</v>
      </c>
      <c r="K35" s="6">
        <v>61</v>
      </c>
      <c r="L35" s="12">
        <f t="shared" si="1"/>
        <v>0.65191834989847175</v>
      </c>
      <c r="N35" s="2" t="s">
        <v>180</v>
      </c>
      <c r="O35" s="6">
        <v>2088</v>
      </c>
      <c r="P35" s="12">
        <v>22.314844501442771</v>
      </c>
    </row>
    <row r="36" spans="2:16" ht="12" customHeight="1" x14ac:dyDescent="0.25">
      <c r="B36" s="24" t="s">
        <v>301</v>
      </c>
      <c r="C36" s="25">
        <v>74</v>
      </c>
      <c r="D36" s="26">
        <f t="shared" si="4"/>
        <v>0.84311268087045688</v>
      </c>
      <c r="F36" s="17" t="s">
        <v>3</v>
      </c>
      <c r="G36" s="19">
        <f>SUM(G6:G35)</f>
        <v>9384</v>
      </c>
      <c r="H36" s="18">
        <f t="shared" si="0"/>
        <v>100</v>
      </c>
      <c r="J36" s="2" t="s">
        <v>210</v>
      </c>
      <c r="K36" s="6">
        <v>56</v>
      </c>
      <c r="L36" s="12">
        <f t="shared" si="1"/>
        <v>0.5984824195789249</v>
      </c>
      <c r="N36" s="2" t="s">
        <v>221</v>
      </c>
      <c r="O36" s="6">
        <v>34</v>
      </c>
      <c r="P36" s="12">
        <v>0.36336432617291869</v>
      </c>
    </row>
    <row r="37" spans="2:16" ht="12" customHeight="1" x14ac:dyDescent="0.25">
      <c r="B37" s="24" t="s">
        <v>302</v>
      </c>
      <c r="C37" s="25">
        <v>72</v>
      </c>
      <c r="D37" s="26">
        <f t="shared" si="4"/>
        <v>0.82032585165774174</v>
      </c>
      <c r="F37" s="27" t="s">
        <v>179</v>
      </c>
      <c r="J37" s="2" t="s">
        <v>211</v>
      </c>
      <c r="K37" s="6">
        <v>52</v>
      </c>
      <c r="L37" s="12">
        <f t="shared" si="1"/>
        <v>0.55573367532328743</v>
      </c>
      <c r="N37" s="2" t="s">
        <v>228</v>
      </c>
      <c r="O37" s="6">
        <v>26</v>
      </c>
      <c r="P37" s="12">
        <v>0.27786683766164372</v>
      </c>
    </row>
    <row r="38" spans="2:16" ht="12" customHeight="1" x14ac:dyDescent="0.25">
      <c r="B38" s="24" t="s">
        <v>303</v>
      </c>
      <c r="C38" s="25">
        <v>65</v>
      </c>
      <c r="D38" s="26">
        <f t="shared" si="4"/>
        <v>0.74057194941323912</v>
      </c>
      <c r="J38" s="2" t="s">
        <v>212</v>
      </c>
      <c r="K38" s="6">
        <v>47</v>
      </c>
      <c r="L38" s="12">
        <f t="shared" ref="L38:L69" si="5">K38/K$101*100</f>
        <v>0.50229774500374058</v>
      </c>
      <c r="N38" s="2" t="s">
        <v>265</v>
      </c>
      <c r="O38" s="6">
        <v>12</v>
      </c>
      <c r="P38" s="12">
        <v>0.12824623276691247</v>
      </c>
    </row>
    <row r="39" spans="2:16" ht="12" customHeight="1" x14ac:dyDescent="0.25">
      <c r="B39" s="24" t="s">
        <v>304</v>
      </c>
      <c r="C39" s="25">
        <v>45</v>
      </c>
      <c r="D39" s="26">
        <f t="shared" si="4"/>
        <v>0.51270365728608858</v>
      </c>
      <c r="J39" s="2" t="s">
        <v>213</v>
      </c>
      <c r="K39" s="6">
        <v>44</v>
      </c>
      <c r="L39" s="12">
        <f t="shared" si="5"/>
        <v>0.4702361868120124</v>
      </c>
      <c r="N39" s="2" t="s">
        <v>181</v>
      </c>
      <c r="O39" s="6">
        <v>386</v>
      </c>
      <c r="P39" s="12">
        <v>4.1252538206690179</v>
      </c>
    </row>
    <row r="40" spans="2:16" ht="12" customHeight="1" x14ac:dyDescent="0.25">
      <c r="B40" s="24" t="s">
        <v>306</v>
      </c>
      <c r="C40" s="25">
        <v>36</v>
      </c>
      <c r="D40" s="26">
        <f t="shared" si="4"/>
        <v>0.41016292582887087</v>
      </c>
      <c r="J40" s="2" t="s">
        <v>214</v>
      </c>
      <c r="K40" s="6">
        <v>43</v>
      </c>
      <c r="L40" s="12">
        <f t="shared" si="5"/>
        <v>0.45954900074810301</v>
      </c>
      <c r="N40" s="2" t="s">
        <v>210</v>
      </c>
      <c r="O40" s="6">
        <v>56</v>
      </c>
      <c r="P40" s="12">
        <v>0.5984824195789249</v>
      </c>
    </row>
    <row r="41" spans="2:16" ht="12" customHeight="1" x14ac:dyDescent="0.25">
      <c r="B41" s="24" t="s">
        <v>305</v>
      </c>
      <c r="C41" s="25">
        <v>24</v>
      </c>
      <c r="D41" s="26">
        <f t="shared" si="4"/>
        <v>0.27344195055258064</v>
      </c>
      <c r="J41" s="2" t="s">
        <v>215</v>
      </c>
      <c r="K41" s="6">
        <v>42</v>
      </c>
      <c r="L41" s="12">
        <f t="shared" si="5"/>
        <v>0.44886181468419367</v>
      </c>
      <c r="N41" s="2" t="s">
        <v>193</v>
      </c>
      <c r="O41" s="6">
        <v>179</v>
      </c>
      <c r="P41" s="12">
        <v>1.9130063054397777</v>
      </c>
    </row>
    <row r="42" spans="2:16" ht="12" customHeight="1" x14ac:dyDescent="0.25">
      <c r="B42" s="24" t="s">
        <v>307</v>
      </c>
      <c r="C42" s="25">
        <v>18</v>
      </c>
      <c r="D42" s="26">
        <f t="shared" si="4"/>
        <v>0.20508146291443544</v>
      </c>
      <c r="J42" s="2" t="s">
        <v>216</v>
      </c>
      <c r="K42" s="6">
        <v>41</v>
      </c>
      <c r="L42" s="12">
        <f t="shared" si="5"/>
        <v>0.43817462862028422</v>
      </c>
      <c r="N42" s="2" t="s">
        <v>242</v>
      </c>
      <c r="O42" s="6">
        <v>17</v>
      </c>
      <c r="P42" s="12">
        <v>0.18168216308645935</v>
      </c>
    </row>
    <row r="43" spans="2:16" ht="12" customHeight="1" x14ac:dyDescent="0.25">
      <c r="B43" s="24" t="s">
        <v>308</v>
      </c>
      <c r="C43" s="25">
        <v>18</v>
      </c>
      <c r="D43" s="26">
        <f t="shared" si="4"/>
        <v>0.20508146291443544</v>
      </c>
      <c r="J43" s="2" t="s">
        <v>217</v>
      </c>
      <c r="K43" s="6">
        <v>40</v>
      </c>
      <c r="L43" s="12">
        <f t="shared" si="5"/>
        <v>0.42748744255637489</v>
      </c>
      <c r="N43" s="2" t="s">
        <v>235</v>
      </c>
      <c r="O43" s="6">
        <v>21</v>
      </c>
      <c r="P43" s="12">
        <v>0.22443090734209684</v>
      </c>
    </row>
    <row r="44" spans="2:16" ht="12" customHeight="1" x14ac:dyDescent="0.25">
      <c r="B44" s="24" t="s">
        <v>309</v>
      </c>
      <c r="C44" s="25">
        <v>16</v>
      </c>
      <c r="D44" s="26">
        <f t="shared" si="4"/>
        <v>0.18229463370172042</v>
      </c>
      <c r="J44" s="2" t="s">
        <v>218</v>
      </c>
      <c r="K44" s="6">
        <v>35</v>
      </c>
      <c r="L44" s="12">
        <f t="shared" si="5"/>
        <v>0.37405151223682803</v>
      </c>
      <c r="N44" s="2" t="s">
        <v>231</v>
      </c>
      <c r="O44" s="6">
        <v>22</v>
      </c>
      <c r="P44" s="12">
        <v>0.2351180934060062</v>
      </c>
    </row>
    <row r="45" spans="2:16" ht="12" customHeight="1" x14ac:dyDescent="0.25">
      <c r="B45" s="24" t="s">
        <v>310</v>
      </c>
      <c r="C45" s="25">
        <v>14</v>
      </c>
      <c r="D45" s="26">
        <f t="shared" si="4"/>
        <v>0.15950780448900534</v>
      </c>
      <c r="J45" s="2" t="s">
        <v>219</v>
      </c>
      <c r="K45" s="6">
        <v>35</v>
      </c>
      <c r="L45" s="12">
        <f t="shared" si="5"/>
        <v>0.37405151223682803</v>
      </c>
      <c r="N45" s="2" t="s">
        <v>198</v>
      </c>
      <c r="O45" s="6">
        <v>126</v>
      </c>
      <c r="P45" s="12">
        <v>1.3465854440525811</v>
      </c>
    </row>
    <row r="46" spans="2:16" ht="12" customHeight="1" x14ac:dyDescent="0.25">
      <c r="B46" s="24" t="s">
        <v>311</v>
      </c>
      <c r="C46" s="25">
        <v>13</v>
      </c>
      <c r="D46" s="26">
        <f t="shared" si="4"/>
        <v>0.14811438988264783</v>
      </c>
      <c r="J46" s="2" t="s">
        <v>220</v>
      </c>
      <c r="K46" s="6">
        <v>34</v>
      </c>
      <c r="L46" s="12">
        <f t="shared" si="5"/>
        <v>0.36336432617291869</v>
      </c>
      <c r="N46" s="2" t="s">
        <v>250</v>
      </c>
      <c r="O46" s="6">
        <v>15</v>
      </c>
      <c r="P46" s="12">
        <v>0.16030779095864059</v>
      </c>
    </row>
    <row r="47" spans="2:16" ht="12" customHeight="1" x14ac:dyDescent="0.25">
      <c r="B47" s="24" t="s">
        <v>312</v>
      </c>
      <c r="C47" s="25">
        <v>12</v>
      </c>
      <c r="D47" s="26">
        <f t="shared" si="4"/>
        <v>0.13672097527629032</v>
      </c>
      <c r="J47" s="2" t="s">
        <v>221</v>
      </c>
      <c r="K47" s="6">
        <v>34</v>
      </c>
      <c r="L47" s="12">
        <f t="shared" si="5"/>
        <v>0.36336432617291869</v>
      </c>
      <c r="N47" s="2" t="s">
        <v>243</v>
      </c>
      <c r="O47" s="6">
        <v>17</v>
      </c>
      <c r="P47" s="12">
        <v>0.18168216308645935</v>
      </c>
    </row>
    <row r="48" spans="2:16" ht="12" customHeight="1" x14ac:dyDescent="0.25">
      <c r="B48" s="24" t="s">
        <v>313</v>
      </c>
      <c r="C48" s="25">
        <v>10</v>
      </c>
      <c r="D48" s="26">
        <f t="shared" si="4"/>
        <v>0.11393414606357526</v>
      </c>
      <c r="J48" s="2" t="s">
        <v>222</v>
      </c>
      <c r="K48" s="6">
        <v>33</v>
      </c>
      <c r="L48" s="12">
        <f t="shared" si="5"/>
        <v>0.3526771401090093</v>
      </c>
      <c r="N48" s="2" t="s">
        <v>189</v>
      </c>
      <c r="O48" s="6">
        <v>227</v>
      </c>
      <c r="P48" s="12">
        <v>2.4259912365074277</v>
      </c>
    </row>
    <row r="49" spans="2:16" ht="12" customHeight="1" x14ac:dyDescent="0.25">
      <c r="B49" s="17" t="s">
        <v>314</v>
      </c>
      <c r="C49" s="19">
        <f>SUM(C22:C48)</f>
        <v>8777</v>
      </c>
      <c r="D49" s="19">
        <f>SUM(D22:D48)</f>
        <v>100.00000000000001</v>
      </c>
      <c r="J49" s="2" t="s">
        <v>223</v>
      </c>
      <c r="K49" s="6">
        <v>32</v>
      </c>
      <c r="L49" s="12">
        <f t="shared" si="5"/>
        <v>0.34198995404509991</v>
      </c>
      <c r="N49" s="2" t="s">
        <v>246</v>
      </c>
      <c r="O49" s="6">
        <v>16</v>
      </c>
      <c r="P49" s="12">
        <v>0.17099497702254995</v>
      </c>
    </row>
    <row r="50" spans="2:16" ht="12" customHeight="1" x14ac:dyDescent="0.25">
      <c r="J50" s="2" t="s">
        <v>224</v>
      </c>
      <c r="K50" s="6">
        <v>31</v>
      </c>
      <c r="L50" s="12">
        <f t="shared" si="5"/>
        <v>0.33130276798119057</v>
      </c>
      <c r="N50" s="2" t="s">
        <v>203</v>
      </c>
      <c r="O50" s="6">
        <v>83</v>
      </c>
      <c r="P50" s="12">
        <v>0.88703644330447795</v>
      </c>
    </row>
    <row r="51" spans="2:16" ht="12" customHeight="1" x14ac:dyDescent="0.25">
      <c r="J51" s="2" t="s">
        <v>225</v>
      </c>
      <c r="K51" s="6">
        <v>29</v>
      </c>
      <c r="L51" s="12">
        <f t="shared" si="5"/>
        <v>0.30992839585337179</v>
      </c>
      <c r="N51" s="2" t="s">
        <v>199</v>
      </c>
      <c r="O51" s="6">
        <v>121</v>
      </c>
      <c r="P51" s="12">
        <v>1.293149513733034</v>
      </c>
    </row>
    <row r="52" spans="2:16" ht="12" customHeight="1" x14ac:dyDescent="0.25">
      <c r="J52" s="2" t="s">
        <v>226</v>
      </c>
      <c r="K52" s="6">
        <v>27</v>
      </c>
      <c r="L52" s="12">
        <f t="shared" si="5"/>
        <v>0.28855402372555305</v>
      </c>
      <c r="N52" s="2" t="s">
        <v>244</v>
      </c>
      <c r="O52" s="6">
        <v>17</v>
      </c>
      <c r="P52" s="12">
        <v>0.18168216308645935</v>
      </c>
    </row>
    <row r="53" spans="2:16" ht="12" customHeight="1" x14ac:dyDescent="0.25">
      <c r="J53" s="2" t="s">
        <v>227</v>
      </c>
      <c r="K53" s="6">
        <v>26</v>
      </c>
      <c r="L53" s="12">
        <f t="shared" si="5"/>
        <v>0.27786683766164372</v>
      </c>
      <c r="N53" s="2" t="s">
        <v>197</v>
      </c>
      <c r="O53" s="6">
        <v>141</v>
      </c>
      <c r="P53" s="12">
        <v>1.5068932350112216</v>
      </c>
    </row>
    <row r="54" spans="2:16" ht="12" customHeight="1" x14ac:dyDescent="0.25">
      <c r="J54" s="2" t="s">
        <v>228</v>
      </c>
      <c r="K54" s="6">
        <v>26</v>
      </c>
      <c r="L54" s="12">
        <f t="shared" si="5"/>
        <v>0.27786683766164372</v>
      </c>
      <c r="N54" s="2" t="s">
        <v>257</v>
      </c>
      <c r="O54" s="6">
        <v>13</v>
      </c>
      <c r="P54" s="12">
        <v>0.13893341883082186</v>
      </c>
    </row>
    <row r="55" spans="2:16" ht="12" customHeight="1" x14ac:dyDescent="0.25">
      <c r="J55" s="2" t="s">
        <v>229</v>
      </c>
      <c r="K55" s="6">
        <v>26</v>
      </c>
      <c r="L55" s="12">
        <f t="shared" si="5"/>
        <v>0.27786683766164372</v>
      </c>
      <c r="N55" s="2" t="s">
        <v>258</v>
      </c>
      <c r="O55" s="6">
        <v>13</v>
      </c>
      <c r="P55" s="12">
        <v>0.13893341883082186</v>
      </c>
    </row>
    <row r="56" spans="2:16" ht="12" customHeight="1" x14ac:dyDescent="0.25">
      <c r="J56" s="2" t="s">
        <v>230</v>
      </c>
      <c r="K56" s="6">
        <v>22</v>
      </c>
      <c r="L56" s="12">
        <f t="shared" si="5"/>
        <v>0.2351180934060062</v>
      </c>
      <c r="N56" s="2" t="s">
        <v>251</v>
      </c>
      <c r="O56" s="6">
        <v>15</v>
      </c>
      <c r="P56" s="12">
        <v>0.16030779095864059</v>
      </c>
    </row>
    <row r="57" spans="2:16" ht="12" customHeight="1" x14ac:dyDescent="0.25">
      <c r="J57" s="2" t="s">
        <v>231</v>
      </c>
      <c r="K57" s="6">
        <v>22</v>
      </c>
      <c r="L57" s="12">
        <f t="shared" si="5"/>
        <v>0.2351180934060062</v>
      </c>
      <c r="N57" s="2" t="s">
        <v>224</v>
      </c>
      <c r="O57" s="6">
        <v>31</v>
      </c>
      <c r="P57" s="12">
        <v>0.33130276798119057</v>
      </c>
    </row>
    <row r="58" spans="2:16" ht="12" customHeight="1" x14ac:dyDescent="0.25">
      <c r="J58" s="2" t="s">
        <v>232</v>
      </c>
      <c r="K58" s="6">
        <v>22</v>
      </c>
      <c r="L58" s="12">
        <f t="shared" si="5"/>
        <v>0.2351180934060062</v>
      </c>
      <c r="N58" s="2" t="s">
        <v>238</v>
      </c>
      <c r="O58" s="6">
        <v>20</v>
      </c>
      <c r="P58" s="12">
        <v>0.21374372127818744</v>
      </c>
    </row>
    <row r="59" spans="2:16" ht="12" customHeight="1" x14ac:dyDescent="0.25">
      <c r="J59" s="2" t="s">
        <v>233</v>
      </c>
      <c r="K59" s="6">
        <v>22</v>
      </c>
      <c r="L59" s="12">
        <f t="shared" si="5"/>
        <v>0.2351180934060062</v>
      </c>
      <c r="N59" s="2" t="s">
        <v>186</v>
      </c>
      <c r="O59" s="6">
        <v>251</v>
      </c>
      <c r="P59" s="12">
        <v>2.6824837020412526</v>
      </c>
    </row>
    <row r="60" spans="2:16" ht="12" customHeight="1" x14ac:dyDescent="0.25">
      <c r="J60" s="2" t="s">
        <v>234</v>
      </c>
      <c r="K60" s="6">
        <v>22</v>
      </c>
      <c r="L60" s="12">
        <f t="shared" si="5"/>
        <v>0.2351180934060062</v>
      </c>
      <c r="N60" s="2" t="s">
        <v>259</v>
      </c>
      <c r="O60" s="6">
        <v>13</v>
      </c>
      <c r="P60" s="12">
        <v>0.13893341883082186</v>
      </c>
    </row>
    <row r="61" spans="2:16" ht="12" customHeight="1" x14ac:dyDescent="0.25">
      <c r="J61" s="2" t="s">
        <v>235</v>
      </c>
      <c r="K61" s="6">
        <v>21</v>
      </c>
      <c r="L61" s="12">
        <f t="shared" si="5"/>
        <v>0.22443090734209684</v>
      </c>
      <c r="N61" s="2" t="s">
        <v>218</v>
      </c>
      <c r="O61" s="6">
        <v>35</v>
      </c>
      <c r="P61" s="12">
        <v>0.37405151223682803</v>
      </c>
    </row>
    <row r="62" spans="2:16" ht="12" customHeight="1" x14ac:dyDescent="0.25">
      <c r="J62" s="2" t="s">
        <v>236</v>
      </c>
      <c r="K62" s="6">
        <v>21</v>
      </c>
      <c r="L62" s="12">
        <f t="shared" si="5"/>
        <v>0.22443090734209684</v>
      </c>
      <c r="N62" s="2" t="s">
        <v>247</v>
      </c>
      <c r="O62" s="6">
        <v>16</v>
      </c>
      <c r="P62" s="12">
        <v>0.17099497702254995</v>
      </c>
    </row>
    <row r="63" spans="2:16" ht="12" customHeight="1" x14ac:dyDescent="0.25">
      <c r="J63" s="2" t="s">
        <v>237</v>
      </c>
      <c r="K63" s="6">
        <v>20</v>
      </c>
      <c r="L63" s="12">
        <f t="shared" si="5"/>
        <v>0.21374372127818744</v>
      </c>
      <c r="N63" s="2" t="s">
        <v>206</v>
      </c>
      <c r="O63" s="6">
        <v>66</v>
      </c>
      <c r="P63" s="12">
        <v>0.7053542802180186</v>
      </c>
    </row>
    <row r="64" spans="2:16" ht="12" customHeight="1" x14ac:dyDescent="0.25">
      <c r="J64" s="2" t="s">
        <v>238</v>
      </c>
      <c r="K64" s="6">
        <v>20</v>
      </c>
      <c r="L64" s="12">
        <f t="shared" si="5"/>
        <v>0.21374372127818744</v>
      </c>
      <c r="N64" s="2" t="s">
        <v>266</v>
      </c>
      <c r="O64" s="6">
        <v>12</v>
      </c>
      <c r="P64" s="12">
        <v>0.12824623276691247</v>
      </c>
    </row>
    <row r="65" spans="10:16" ht="12" customHeight="1" x14ac:dyDescent="0.25">
      <c r="J65" s="2" t="s">
        <v>239</v>
      </c>
      <c r="K65" s="6">
        <v>19</v>
      </c>
      <c r="L65" s="12">
        <f t="shared" si="5"/>
        <v>0.20305653521427808</v>
      </c>
      <c r="N65" s="2" t="s">
        <v>202</v>
      </c>
      <c r="O65" s="6">
        <v>89</v>
      </c>
      <c r="P65" s="12">
        <v>0.9511595596879342</v>
      </c>
    </row>
    <row r="66" spans="10:16" ht="12" customHeight="1" x14ac:dyDescent="0.25">
      <c r="J66" s="2" t="s">
        <v>240</v>
      </c>
      <c r="K66" s="6">
        <v>18</v>
      </c>
      <c r="L66" s="12">
        <f t="shared" si="5"/>
        <v>0.19236934915036871</v>
      </c>
      <c r="N66" s="2" t="s">
        <v>211</v>
      </c>
      <c r="O66" s="6">
        <v>52</v>
      </c>
      <c r="P66" s="12">
        <v>0.55573367532328743</v>
      </c>
    </row>
    <row r="67" spans="10:16" ht="12" customHeight="1" x14ac:dyDescent="0.25">
      <c r="J67" s="2" t="s">
        <v>241</v>
      </c>
      <c r="K67" s="6">
        <v>18</v>
      </c>
      <c r="L67" s="12">
        <f t="shared" si="5"/>
        <v>0.19236934915036871</v>
      </c>
      <c r="N67" s="2" t="s">
        <v>219</v>
      </c>
      <c r="O67" s="6">
        <v>35</v>
      </c>
      <c r="P67" s="12">
        <v>0.37405151223682803</v>
      </c>
    </row>
    <row r="68" spans="10:16" ht="12" customHeight="1" x14ac:dyDescent="0.25">
      <c r="J68" s="2" t="s">
        <v>242</v>
      </c>
      <c r="K68" s="6">
        <v>17</v>
      </c>
      <c r="L68" s="12">
        <f t="shared" si="5"/>
        <v>0.18168216308645935</v>
      </c>
      <c r="N68" s="2" t="s">
        <v>217</v>
      </c>
      <c r="O68" s="6">
        <v>40</v>
      </c>
      <c r="P68" s="12">
        <v>0.42748744255637489</v>
      </c>
    </row>
    <row r="69" spans="10:16" ht="12" customHeight="1" x14ac:dyDescent="0.25">
      <c r="J69" s="2" t="s">
        <v>243</v>
      </c>
      <c r="K69" s="6">
        <v>17</v>
      </c>
      <c r="L69" s="12">
        <f t="shared" si="5"/>
        <v>0.18168216308645935</v>
      </c>
      <c r="N69" s="2" t="s">
        <v>185</v>
      </c>
      <c r="O69" s="6">
        <v>331</v>
      </c>
      <c r="P69" s="12">
        <v>3.5374585871540019</v>
      </c>
    </row>
    <row r="70" spans="10:16" ht="12" customHeight="1" x14ac:dyDescent="0.25">
      <c r="J70" s="2" t="s">
        <v>244</v>
      </c>
      <c r="K70" s="6">
        <v>17</v>
      </c>
      <c r="L70" s="12">
        <f t="shared" ref="L70:L100" si="6">K70/K$101*100</f>
        <v>0.18168216308645935</v>
      </c>
      <c r="N70" s="2" t="s">
        <v>214</v>
      </c>
      <c r="O70" s="6">
        <v>43</v>
      </c>
      <c r="P70" s="12">
        <v>0.45954900074810301</v>
      </c>
    </row>
    <row r="71" spans="10:16" ht="12" customHeight="1" x14ac:dyDescent="0.25">
      <c r="J71" s="2" t="s">
        <v>245</v>
      </c>
      <c r="K71" s="6">
        <v>16</v>
      </c>
      <c r="L71" s="12">
        <f t="shared" si="6"/>
        <v>0.17099497702254995</v>
      </c>
      <c r="N71" s="2" t="s">
        <v>232</v>
      </c>
      <c r="O71" s="6">
        <v>22</v>
      </c>
      <c r="P71" s="12">
        <v>0.2351180934060062</v>
      </c>
    </row>
    <row r="72" spans="10:16" ht="12" customHeight="1" x14ac:dyDescent="0.25">
      <c r="J72" s="2" t="s">
        <v>246</v>
      </c>
      <c r="K72" s="6">
        <v>16</v>
      </c>
      <c r="L72" s="12">
        <f t="shared" si="6"/>
        <v>0.17099497702254995</v>
      </c>
      <c r="N72" s="2" t="s">
        <v>229</v>
      </c>
      <c r="O72" s="6">
        <v>26</v>
      </c>
      <c r="P72" s="12">
        <v>0.27786683766164372</v>
      </c>
    </row>
    <row r="73" spans="10:16" ht="12" customHeight="1" x14ac:dyDescent="0.25">
      <c r="J73" s="2" t="s">
        <v>247</v>
      </c>
      <c r="K73" s="6">
        <v>16</v>
      </c>
      <c r="L73" s="12">
        <f t="shared" si="6"/>
        <v>0.17099497702254995</v>
      </c>
      <c r="N73" s="2" t="s">
        <v>260</v>
      </c>
      <c r="O73" s="6">
        <v>13</v>
      </c>
      <c r="P73" s="12">
        <v>0.13893341883082186</v>
      </c>
    </row>
    <row r="74" spans="10:16" ht="12" customHeight="1" x14ac:dyDescent="0.25">
      <c r="J74" s="2" t="s">
        <v>248</v>
      </c>
      <c r="K74" s="6">
        <v>15</v>
      </c>
      <c r="L74" s="12">
        <f t="shared" si="6"/>
        <v>0.16030779095864059</v>
      </c>
      <c r="N74" s="2" t="s">
        <v>205</v>
      </c>
      <c r="O74" s="6">
        <v>74</v>
      </c>
      <c r="P74" s="12">
        <v>0.79085176872929364</v>
      </c>
    </row>
    <row r="75" spans="10:16" ht="12" customHeight="1" x14ac:dyDescent="0.25">
      <c r="J75" s="2" t="s">
        <v>249</v>
      </c>
      <c r="K75" s="6">
        <v>15</v>
      </c>
      <c r="L75" s="12">
        <f t="shared" si="6"/>
        <v>0.16030779095864059</v>
      </c>
      <c r="N75" s="2" t="s">
        <v>195</v>
      </c>
      <c r="O75" s="6">
        <v>177</v>
      </c>
      <c r="P75" s="12">
        <v>1.8916319333119589</v>
      </c>
    </row>
    <row r="76" spans="10:16" ht="12" customHeight="1" x14ac:dyDescent="0.25">
      <c r="J76" s="2" t="s">
        <v>250</v>
      </c>
      <c r="K76" s="6">
        <v>15</v>
      </c>
      <c r="L76" s="12">
        <f t="shared" si="6"/>
        <v>0.16030779095864059</v>
      </c>
      <c r="N76" s="2" t="s">
        <v>261</v>
      </c>
      <c r="O76" s="6">
        <v>13</v>
      </c>
      <c r="P76" s="12">
        <v>0.13893341883082186</v>
      </c>
    </row>
    <row r="77" spans="10:16" ht="12" customHeight="1" x14ac:dyDescent="0.25">
      <c r="J77" s="2" t="s">
        <v>251</v>
      </c>
      <c r="K77" s="6">
        <v>15</v>
      </c>
      <c r="L77" s="12">
        <f t="shared" si="6"/>
        <v>0.16030779095864059</v>
      </c>
      <c r="N77" s="2" t="s">
        <v>255</v>
      </c>
      <c r="O77" s="6">
        <v>14</v>
      </c>
      <c r="P77" s="12">
        <v>0.14962060489473122</v>
      </c>
    </row>
    <row r="78" spans="10:16" ht="12" customHeight="1" x14ac:dyDescent="0.25">
      <c r="J78" s="2" t="s">
        <v>252</v>
      </c>
      <c r="K78" s="6">
        <v>15</v>
      </c>
      <c r="L78" s="12">
        <f t="shared" si="6"/>
        <v>0.16030779095864059</v>
      </c>
      <c r="N78" s="2" t="s">
        <v>272</v>
      </c>
      <c r="O78" s="6">
        <v>10</v>
      </c>
      <c r="P78" s="12">
        <v>0.10687186063909372</v>
      </c>
    </row>
    <row r="79" spans="10:16" ht="12" customHeight="1" x14ac:dyDescent="0.25">
      <c r="J79" s="2" t="s">
        <v>253</v>
      </c>
      <c r="K79" s="6">
        <v>14</v>
      </c>
      <c r="L79" s="12">
        <f t="shared" si="6"/>
        <v>0.14962060489473122</v>
      </c>
      <c r="N79" s="2" t="s">
        <v>236</v>
      </c>
      <c r="O79" s="6">
        <v>21</v>
      </c>
      <c r="P79" s="12">
        <v>0.22443090734209684</v>
      </c>
    </row>
    <row r="80" spans="10:16" ht="12" customHeight="1" x14ac:dyDescent="0.25">
      <c r="J80" s="2" t="s">
        <v>254</v>
      </c>
      <c r="K80" s="6">
        <v>14</v>
      </c>
      <c r="L80" s="12">
        <f t="shared" si="6"/>
        <v>0.14962060489473122</v>
      </c>
      <c r="N80" s="2" t="s">
        <v>192</v>
      </c>
      <c r="O80" s="6">
        <v>194</v>
      </c>
      <c r="P80" s="12">
        <v>2.073314096398418</v>
      </c>
    </row>
    <row r="81" spans="10:16" ht="12" customHeight="1" x14ac:dyDescent="0.25">
      <c r="J81" s="2" t="s">
        <v>255</v>
      </c>
      <c r="K81" s="6">
        <v>14</v>
      </c>
      <c r="L81" s="12">
        <f t="shared" si="6"/>
        <v>0.14962060489473122</v>
      </c>
      <c r="N81" s="2" t="s">
        <v>269</v>
      </c>
      <c r="O81" s="6">
        <v>11</v>
      </c>
      <c r="P81" s="12">
        <v>0.1175590467030031</v>
      </c>
    </row>
    <row r="82" spans="10:16" ht="12" customHeight="1" x14ac:dyDescent="0.25">
      <c r="J82" s="2" t="s">
        <v>256</v>
      </c>
      <c r="K82" s="6">
        <v>13</v>
      </c>
      <c r="L82" s="12">
        <f t="shared" si="6"/>
        <v>0.13893341883082186</v>
      </c>
      <c r="N82" s="2" t="s">
        <v>213</v>
      </c>
      <c r="O82" s="6">
        <v>44</v>
      </c>
      <c r="P82" s="12">
        <v>0.4702361868120124</v>
      </c>
    </row>
    <row r="83" spans="10:16" ht="12" customHeight="1" x14ac:dyDescent="0.25">
      <c r="J83" s="2" t="s">
        <v>257</v>
      </c>
      <c r="K83" s="6">
        <v>13</v>
      </c>
      <c r="L83" s="12">
        <f t="shared" si="6"/>
        <v>0.13893341883082186</v>
      </c>
      <c r="N83" s="2" t="s">
        <v>184</v>
      </c>
      <c r="O83" s="6">
        <v>367</v>
      </c>
      <c r="P83" s="12">
        <v>3.92219728545474</v>
      </c>
    </row>
    <row r="84" spans="10:16" ht="12" customHeight="1" x14ac:dyDescent="0.25">
      <c r="J84" s="2" t="s">
        <v>258</v>
      </c>
      <c r="K84" s="6">
        <v>13</v>
      </c>
      <c r="L84" s="12">
        <f t="shared" si="6"/>
        <v>0.13893341883082186</v>
      </c>
      <c r="N84" s="2" t="s">
        <v>183</v>
      </c>
      <c r="O84" s="6">
        <v>372</v>
      </c>
      <c r="P84" s="12">
        <v>3.9756332157742866</v>
      </c>
    </row>
    <row r="85" spans="10:16" ht="12" customHeight="1" x14ac:dyDescent="0.25">
      <c r="J85" s="2" t="s">
        <v>259</v>
      </c>
      <c r="K85" s="6">
        <v>13</v>
      </c>
      <c r="L85" s="12">
        <f t="shared" si="6"/>
        <v>0.13893341883082186</v>
      </c>
      <c r="N85" s="2" t="s">
        <v>182</v>
      </c>
      <c r="O85" s="6">
        <v>380</v>
      </c>
      <c r="P85" s="12">
        <v>4.0611307042855618</v>
      </c>
    </row>
    <row r="86" spans="10:16" ht="12" customHeight="1" x14ac:dyDescent="0.25">
      <c r="J86" s="2" t="s">
        <v>260</v>
      </c>
      <c r="K86" s="6">
        <v>13</v>
      </c>
      <c r="L86" s="12">
        <f t="shared" si="6"/>
        <v>0.13893341883082186</v>
      </c>
      <c r="N86" s="2" t="s">
        <v>196</v>
      </c>
      <c r="O86" s="6">
        <v>172</v>
      </c>
      <c r="P86" s="12">
        <v>1.838196002992412</v>
      </c>
    </row>
    <row r="87" spans="10:16" ht="12" customHeight="1" x14ac:dyDescent="0.25">
      <c r="J87" s="2" t="s">
        <v>261</v>
      </c>
      <c r="K87" s="6">
        <v>13</v>
      </c>
      <c r="L87" s="12">
        <f t="shared" si="6"/>
        <v>0.13893341883082186</v>
      </c>
      <c r="N87" s="2" t="s">
        <v>194</v>
      </c>
      <c r="O87" s="6">
        <v>179</v>
      </c>
      <c r="P87" s="12">
        <v>1.9130063054397777</v>
      </c>
    </row>
    <row r="88" spans="10:16" ht="12" customHeight="1" x14ac:dyDescent="0.25">
      <c r="J88" s="2" t="s">
        <v>262</v>
      </c>
      <c r="K88" s="6">
        <v>13</v>
      </c>
      <c r="L88" s="12">
        <f t="shared" si="6"/>
        <v>0.13893341883082186</v>
      </c>
      <c r="N88" s="2" t="s">
        <v>207</v>
      </c>
      <c r="O88" s="6">
        <v>64</v>
      </c>
      <c r="P88" s="12">
        <v>0.68397990809019982</v>
      </c>
    </row>
    <row r="89" spans="10:16" ht="12" customHeight="1" x14ac:dyDescent="0.25">
      <c r="J89" s="2" t="s">
        <v>263</v>
      </c>
      <c r="K89" s="6">
        <v>12</v>
      </c>
      <c r="L89" s="12">
        <f t="shared" si="6"/>
        <v>0.12824623276691247</v>
      </c>
      <c r="N89" s="2" t="s">
        <v>270</v>
      </c>
      <c r="O89" s="6">
        <v>11</v>
      </c>
      <c r="P89" s="12">
        <v>0.1175590467030031</v>
      </c>
    </row>
    <row r="90" spans="10:16" ht="12" customHeight="1" x14ac:dyDescent="0.25">
      <c r="J90" s="2" t="s">
        <v>264</v>
      </c>
      <c r="K90" s="6">
        <v>12</v>
      </c>
      <c r="L90" s="12">
        <f t="shared" si="6"/>
        <v>0.12824623276691247</v>
      </c>
      <c r="N90" s="2" t="s">
        <v>233</v>
      </c>
      <c r="O90" s="6">
        <v>22</v>
      </c>
      <c r="P90" s="12">
        <v>0.2351180934060062</v>
      </c>
    </row>
    <row r="91" spans="10:16" ht="12" customHeight="1" x14ac:dyDescent="0.25">
      <c r="J91" s="2" t="s">
        <v>265</v>
      </c>
      <c r="K91" s="6">
        <v>12</v>
      </c>
      <c r="L91" s="12">
        <f t="shared" si="6"/>
        <v>0.12824623276691247</v>
      </c>
      <c r="N91" s="2" t="s">
        <v>267</v>
      </c>
      <c r="O91" s="6">
        <v>12</v>
      </c>
      <c r="P91" s="12">
        <v>0.12824623276691247</v>
      </c>
    </row>
    <row r="92" spans="10:16" ht="12" customHeight="1" x14ac:dyDescent="0.25">
      <c r="J92" s="2" t="s">
        <v>266</v>
      </c>
      <c r="K92" s="6">
        <v>12</v>
      </c>
      <c r="L92" s="12">
        <f t="shared" si="6"/>
        <v>0.12824623276691247</v>
      </c>
      <c r="N92" s="2" t="s">
        <v>252</v>
      </c>
      <c r="O92" s="6">
        <v>15</v>
      </c>
      <c r="P92" s="12">
        <v>0.16030779095864059</v>
      </c>
    </row>
    <row r="93" spans="10:16" ht="12" customHeight="1" x14ac:dyDescent="0.25">
      <c r="J93" s="2" t="s">
        <v>267</v>
      </c>
      <c r="K93" s="6">
        <v>12</v>
      </c>
      <c r="L93" s="12">
        <f t="shared" si="6"/>
        <v>0.12824623276691247</v>
      </c>
      <c r="N93" s="2" t="s">
        <v>190</v>
      </c>
      <c r="O93" s="6">
        <v>211</v>
      </c>
      <c r="P93" s="12">
        <v>2.2549962594848778</v>
      </c>
    </row>
    <row r="94" spans="10:16" ht="12" customHeight="1" x14ac:dyDescent="0.25">
      <c r="J94" s="2" t="s">
        <v>268</v>
      </c>
      <c r="K94" s="6">
        <v>11</v>
      </c>
      <c r="L94" s="12">
        <f t="shared" si="6"/>
        <v>0.1175590467030031</v>
      </c>
      <c r="N94" s="2" t="s">
        <v>271</v>
      </c>
      <c r="O94" s="6">
        <v>11</v>
      </c>
      <c r="P94" s="12">
        <v>0.1175590467030031</v>
      </c>
    </row>
    <row r="95" spans="10:16" ht="12" customHeight="1" x14ac:dyDescent="0.25">
      <c r="J95" s="2" t="s">
        <v>269</v>
      </c>
      <c r="K95" s="6">
        <v>11</v>
      </c>
      <c r="L95" s="12">
        <f t="shared" si="6"/>
        <v>0.1175590467030031</v>
      </c>
      <c r="N95" s="2" t="s">
        <v>273</v>
      </c>
      <c r="O95" s="6">
        <v>10</v>
      </c>
      <c r="P95" s="12">
        <v>0.10687186063909372</v>
      </c>
    </row>
    <row r="96" spans="10:16" ht="12" customHeight="1" x14ac:dyDescent="0.25">
      <c r="J96" s="2" t="s">
        <v>270</v>
      </c>
      <c r="K96" s="6">
        <v>11</v>
      </c>
      <c r="L96" s="12">
        <f t="shared" si="6"/>
        <v>0.1175590467030031</v>
      </c>
      <c r="N96" s="2" t="s">
        <v>188</v>
      </c>
      <c r="O96" s="6">
        <v>228</v>
      </c>
      <c r="P96" s="12">
        <v>2.4366784225713372</v>
      </c>
    </row>
    <row r="97" spans="10:16" ht="12" customHeight="1" x14ac:dyDescent="0.25">
      <c r="J97" s="2" t="s">
        <v>271</v>
      </c>
      <c r="K97" s="6">
        <v>11</v>
      </c>
      <c r="L97" s="12">
        <f t="shared" si="6"/>
        <v>0.1175590467030031</v>
      </c>
      <c r="N97" s="2" t="s">
        <v>208</v>
      </c>
      <c r="O97" s="6">
        <v>62</v>
      </c>
      <c r="P97" s="12">
        <v>0.66260553596238114</v>
      </c>
    </row>
    <row r="98" spans="10:16" ht="12" customHeight="1" x14ac:dyDescent="0.25">
      <c r="J98" s="2" t="s">
        <v>272</v>
      </c>
      <c r="K98" s="6">
        <v>10</v>
      </c>
      <c r="L98" s="12">
        <f t="shared" si="6"/>
        <v>0.10687186063909372</v>
      </c>
      <c r="N98" s="13" t="s">
        <v>234</v>
      </c>
      <c r="O98" s="14">
        <v>22</v>
      </c>
      <c r="P98" s="16">
        <v>0.2351180934060062</v>
      </c>
    </row>
    <row r="99" spans="10:16" ht="12" customHeight="1" x14ac:dyDescent="0.25">
      <c r="J99" s="2" t="s">
        <v>273</v>
      </c>
      <c r="K99" s="6">
        <v>10</v>
      </c>
      <c r="L99" s="12">
        <f t="shared" si="6"/>
        <v>0.10687186063909372</v>
      </c>
      <c r="N99" s="5" t="s">
        <v>262</v>
      </c>
      <c r="O99" s="7">
        <v>13</v>
      </c>
      <c r="P99" s="12">
        <v>0.13893341883082186</v>
      </c>
    </row>
    <row r="100" spans="10:16" ht="12" customHeight="1" x14ac:dyDescent="0.25">
      <c r="J100" s="2" t="s">
        <v>274</v>
      </c>
      <c r="K100" s="6">
        <v>607</v>
      </c>
      <c r="L100" s="12">
        <f t="shared" si="6"/>
        <v>6.4871219407929894</v>
      </c>
      <c r="N100" s="17" t="s">
        <v>3</v>
      </c>
      <c r="O100" s="18">
        <v>9233</v>
      </c>
      <c r="P100" s="18">
        <f t="shared" ref="P100" si="7">O100/O$100*100</f>
        <v>100</v>
      </c>
    </row>
    <row r="101" spans="10:16" x14ac:dyDescent="0.25">
      <c r="J101" s="17" t="s">
        <v>3</v>
      </c>
      <c r="K101" s="18">
        <f>SUM(K6:K100)</f>
        <v>9357</v>
      </c>
      <c r="L101" s="18">
        <f>SUM(L6:L100)</f>
        <v>99.999999999999957</v>
      </c>
    </row>
  </sheetData>
  <sheetProtection password="CF21" sheet="1" objects="1" scenarios="1"/>
  <sortState ref="B22:D47">
    <sortCondition descending="1" ref="C22:C47"/>
  </sortState>
  <mergeCells count="2">
    <mergeCell ref="B1:K1"/>
    <mergeCell ref="B2:K2"/>
  </mergeCells>
  <pageMargins left="0.39370078740157483" right="0.39370078740157483" top="0.39370078740157483" bottom="0.39370078740157483" header="0.31496062992125984" footer="0.31496062992125984"/>
  <pageSetup paperSize="9" scale="69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93"/>
  <sheetViews>
    <sheetView showGridLines="0" showRowColHeaders="0" workbookViewId="0">
      <pane xSplit="15" ySplit="6" topLeftCell="P7" activePane="bottomRight" state="frozen"/>
      <selection activeCell="B2" sqref="B2:L2"/>
      <selection pane="topRight" activeCell="B2" sqref="B2:L2"/>
      <selection pane="bottomLeft" activeCell="B2" sqref="B2:L2"/>
      <selection pane="bottomRight" activeCell="B2" sqref="B2:L2"/>
    </sheetView>
  </sheetViews>
  <sheetFormatPr defaultRowHeight="15" x14ac:dyDescent="0.25"/>
  <cols>
    <col min="1" max="1" width="2.5703125" customWidth="1"/>
    <col min="2" max="2" width="43.7109375" customWidth="1"/>
    <col min="3" max="4" width="10.42578125" customWidth="1"/>
  </cols>
  <sheetData>
    <row r="1" spans="1:18" ht="18.75" x14ac:dyDescent="0.3">
      <c r="B1" s="170" t="s">
        <v>7334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68"/>
    </row>
    <row r="2" spans="1:18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8" ht="6" customHeight="1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8" ht="15.75" customHeight="1" x14ac:dyDescent="0.3">
      <c r="A4" s="147"/>
      <c r="B4" s="172" t="s">
        <v>7235</v>
      </c>
      <c r="C4" s="172"/>
      <c r="D4" s="172"/>
      <c r="E4" s="147"/>
      <c r="F4" s="147"/>
      <c r="G4" s="147"/>
      <c r="H4" s="147"/>
      <c r="I4" s="147"/>
      <c r="J4" s="147"/>
    </row>
    <row r="5" spans="1:18" ht="9" customHeight="1" x14ac:dyDescent="0.25"/>
    <row r="6" spans="1:18" x14ac:dyDescent="0.25">
      <c r="B6" s="73" t="s">
        <v>142</v>
      </c>
      <c r="C6" s="94" t="s">
        <v>145</v>
      </c>
      <c r="D6" s="94" t="s">
        <v>144</v>
      </c>
    </row>
    <row r="7" spans="1:18" x14ac:dyDescent="0.25">
      <c r="B7" s="142" t="s">
        <v>7169</v>
      </c>
      <c r="C7" s="99">
        <v>1073</v>
      </c>
      <c r="D7" s="101">
        <v>13.843375048380855</v>
      </c>
    </row>
    <row r="8" spans="1:18" x14ac:dyDescent="0.25">
      <c r="B8" s="142" t="s">
        <v>7170</v>
      </c>
      <c r="C8" s="99">
        <v>797</v>
      </c>
      <c r="D8" s="101">
        <v>10.282544187846728</v>
      </c>
      <c r="R8" s="1"/>
    </row>
    <row r="9" spans="1:18" x14ac:dyDescent="0.25">
      <c r="B9" s="142" t="s">
        <v>7171</v>
      </c>
      <c r="C9" s="99">
        <v>541</v>
      </c>
      <c r="D9" s="101">
        <v>6.97974454909044</v>
      </c>
    </row>
    <row r="10" spans="1:18" x14ac:dyDescent="0.25">
      <c r="B10" s="142" t="s">
        <v>7172</v>
      </c>
      <c r="C10" s="99">
        <v>462</v>
      </c>
      <c r="D10" s="101">
        <v>5.9605212230679907</v>
      </c>
    </row>
    <row r="11" spans="1:18" x14ac:dyDescent="0.25">
      <c r="B11" s="142" t="s">
        <v>7174</v>
      </c>
      <c r="C11" s="99">
        <v>302</v>
      </c>
      <c r="D11" s="101">
        <v>3.8962714488453098</v>
      </c>
    </row>
    <row r="12" spans="1:18" x14ac:dyDescent="0.25">
      <c r="B12" s="142" t="s">
        <v>7173</v>
      </c>
      <c r="C12" s="99">
        <v>286</v>
      </c>
      <c r="D12" s="101">
        <v>3.6898464714230426</v>
      </c>
    </row>
    <row r="13" spans="1:18" x14ac:dyDescent="0.25">
      <c r="B13" s="142" t="s">
        <v>57</v>
      </c>
      <c r="C13" s="99">
        <v>285</v>
      </c>
      <c r="D13" s="101">
        <v>3.6769449103341505</v>
      </c>
    </row>
    <row r="14" spans="1:18" x14ac:dyDescent="0.25">
      <c r="B14" s="142" t="s">
        <v>7175</v>
      </c>
      <c r="C14" s="99">
        <v>271</v>
      </c>
      <c r="D14" s="101">
        <v>3.496323055089666</v>
      </c>
    </row>
    <row r="15" spans="1:18" x14ac:dyDescent="0.25">
      <c r="B15" s="142" t="s">
        <v>58</v>
      </c>
      <c r="C15" s="99">
        <v>255</v>
      </c>
      <c r="D15" s="101">
        <v>3.2898980776673978</v>
      </c>
    </row>
    <row r="16" spans="1:18" x14ac:dyDescent="0.25">
      <c r="B16" s="142" t="s">
        <v>66</v>
      </c>
      <c r="C16" s="99">
        <v>245</v>
      </c>
      <c r="D16" s="101">
        <v>3.1608824667784798</v>
      </c>
    </row>
    <row r="17" spans="2:19" x14ac:dyDescent="0.25">
      <c r="B17" s="142" t="s">
        <v>7176</v>
      </c>
      <c r="C17" s="99">
        <v>207</v>
      </c>
      <c r="D17" s="101">
        <v>2.6706231454005933</v>
      </c>
    </row>
    <row r="18" spans="2:19" x14ac:dyDescent="0.25">
      <c r="B18" s="142" t="s">
        <v>7178</v>
      </c>
      <c r="C18" s="99">
        <v>159</v>
      </c>
      <c r="D18" s="101">
        <v>2.0513482131337892</v>
      </c>
    </row>
    <row r="19" spans="2:19" x14ac:dyDescent="0.25">
      <c r="B19" s="142" t="s">
        <v>7177</v>
      </c>
      <c r="C19" s="99">
        <v>139</v>
      </c>
      <c r="D19" s="101">
        <v>1.7933169913559539</v>
      </c>
    </row>
    <row r="20" spans="2:19" x14ac:dyDescent="0.25">
      <c r="B20" s="142" t="s">
        <v>7179</v>
      </c>
      <c r="C20" s="99">
        <v>138</v>
      </c>
      <c r="D20" s="101">
        <v>1.7804154302670623</v>
      </c>
    </row>
    <row r="21" spans="2:19" x14ac:dyDescent="0.25">
      <c r="B21" s="142" t="s">
        <v>7230</v>
      </c>
      <c r="C21" s="99">
        <v>128</v>
      </c>
      <c r="D21" s="101">
        <v>1.6513998193781447</v>
      </c>
    </row>
    <row r="22" spans="2:19" x14ac:dyDescent="0.25">
      <c r="B22" s="142" t="s">
        <v>79</v>
      </c>
      <c r="C22" s="99">
        <v>127</v>
      </c>
      <c r="D22" s="101">
        <v>1.6384982582892529</v>
      </c>
    </row>
    <row r="23" spans="2:19" x14ac:dyDescent="0.25">
      <c r="B23" s="142" t="s">
        <v>7253</v>
      </c>
      <c r="C23" s="99">
        <v>106</v>
      </c>
      <c r="D23" s="101">
        <v>1.3675654754225262</v>
      </c>
    </row>
    <row r="24" spans="2:19" x14ac:dyDescent="0.25">
      <c r="B24" s="142" t="s">
        <v>7180</v>
      </c>
      <c r="C24" s="99">
        <v>93</v>
      </c>
      <c r="D24" s="101">
        <v>1.1998451812669333</v>
      </c>
    </row>
    <row r="25" spans="2:19" x14ac:dyDescent="0.25">
      <c r="B25" s="142" t="s">
        <v>68</v>
      </c>
      <c r="C25" s="99">
        <v>89</v>
      </c>
      <c r="D25" s="101">
        <v>1.1482389369113661</v>
      </c>
    </row>
    <row r="26" spans="2:19" x14ac:dyDescent="0.25">
      <c r="B26" s="142" t="s">
        <v>281</v>
      </c>
      <c r="C26" s="99">
        <v>82</v>
      </c>
      <c r="D26" s="101">
        <v>1.0579280092891239</v>
      </c>
      <c r="S26" s="1"/>
    </row>
    <row r="27" spans="2:19" x14ac:dyDescent="0.25">
      <c r="B27" s="142" t="s">
        <v>7183</v>
      </c>
      <c r="C27" s="99">
        <v>79</v>
      </c>
      <c r="D27" s="101">
        <v>1.0192233260224488</v>
      </c>
    </row>
    <row r="28" spans="2:19" x14ac:dyDescent="0.25">
      <c r="B28" s="142" t="s">
        <v>88</v>
      </c>
      <c r="C28" s="99">
        <v>79</v>
      </c>
      <c r="D28" s="101">
        <v>1.0192233260224488</v>
      </c>
    </row>
    <row r="29" spans="2:19" x14ac:dyDescent="0.25">
      <c r="B29" s="142" t="s">
        <v>80</v>
      </c>
      <c r="C29" s="99">
        <v>77</v>
      </c>
      <c r="D29" s="101">
        <v>0.99342020384466512</v>
      </c>
    </row>
    <row r="30" spans="2:19" x14ac:dyDescent="0.25">
      <c r="B30" s="142" t="s">
        <v>7182</v>
      </c>
      <c r="C30" s="99">
        <v>70</v>
      </c>
      <c r="D30" s="101">
        <v>0.90310927622242287</v>
      </c>
    </row>
    <row r="31" spans="2:19" x14ac:dyDescent="0.25">
      <c r="B31" s="142" t="s">
        <v>7184</v>
      </c>
      <c r="C31" s="99">
        <v>67</v>
      </c>
      <c r="D31" s="101">
        <v>0.86440459295574756</v>
      </c>
    </row>
    <row r="32" spans="2:19" x14ac:dyDescent="0.25">
      <c r="B32" s="142" t="s">
        <v>4593</v>
      </c>
      <c r="C32" s="99">
        <v>61</v>
      </c>
      <c r="D32" s="101">
        <v>0.78699522642239705</v>
      </c>
    </row>
    <row r="33" spans="2:4" x14ac:dyDescent="0.25">
      <c r="B33" s="142" t="s">
        <v>7191</v>
      </c>
      <c r="C33" s="99">
        <v>56</v>
      </c>
      <c r="D33" s="101">
        <v>0.72248742097793828</v>
      </c>
    </row>
    <row r="34" spans="2:4" x14ac:dyDescent="0.25">
      <c r="B34" s="142" t="s">
        <v>7187</v>
      </c>
      <c r="C34" s="99">
        <v>53</v>
      </c>
      <c r="D34" s="101">
        <v>0.68378273771126308</v>
      </c>
    </row>
    <row r="35" spans="2:4" x14ac:dyDescent="0.25">
      <c r="B35" s="142" t="s">
        <v>7185</v>
      </c>
      <c r="C35" s="99">
        <v>53</v>
      </c>
      <c r="D35" s="101">
        <v>0.68378273771126308</v>
      </c>
    </row>
    <row r="36" spans="2:4" x14ac:dyDescent="0.25">
      <c r="B36" s="142" t="s">
        <v>78</v>
      </c>
      <c r="C36" s="99">
        <v>53</v>
      </c>
      <c r="D36" s="101">
        <v>0.68378273771126308</v>
      </c>
    </row>
    <row r="37" spans="2:4" x14ac:dyDescent="0.25">
      <c r="B37" s="142" t="s">
        <v>7186</v>
      </c>
      <c r="C37" s="99">
        <v>45</v>
      </c>
      <c r="D37" s="101">
        <v>0.58057024900012899</v>
      </c>
    </row>
    <row r="38" spans="2:4" x14ac:dyDescent="0.25">
      <c r="B38" s="142" t="s">
        <v>7189</v>
      </c>
      <c r="C38" s="99">
        <v>45</v>
      </c>
      <c r="D38" s="101">
        <v>0.58057024900012899</v>
      </c>
    </row>
    <row r="39" spans="2:4" x14ac:dyDescent="0.25">
      <c r="B39" s="142" t="s">
        <v>7192</v>
      </c>
      <c r="C39" s="99">
        <v>45</v>
      </c>
      <c r="D39" s="101">
        <v>0.58057024900012899</v>
      </c>
    </row>
    <row r="40" spans="2:4" x14ac:dyDescent="0.25">
      <c r="B40" s="142" t="s">
        <v>7195</v>
      </c>
      <c r="C40" s="99">
        <v>44</v>
      </c>
      <c r="D40" s="101">
        <v>0.56766868791123726</v>
      </c>
    </row>
    <row r="41" spans="2:4" x14ac:dyDescent="0.25">
      <c r="B41" s="142" t="s">
        <v>7194</v>
      </c>
      <c r="C41" s="99">
        <v>43</v>
      </c>
      <c r="D41" s="101">
        <v>0.55476712682234552</v>
      </c>
    </row>
    <row r="42" spans="2:4" x14ac:dyDescent="0.25">
      <c r="B42" s="142" t="s">
        <v>6855</v>
      </c>
      <c r="C42" s="99">
        <v>43</v>
      </c>
      <c r="D42" s="101">
        <v>0.55476712682234552</v>
      </c>
    </row>
    <row r="43" spans="2:4" x14ac:dyDescent="0.25">
      <c r="B43" s="142" t="s">
        <v>92</v>
      </c>
      <c r="C43" s="99">
        <v>42</v>
      </c>
      <c r="D43" s="101">
        <v>0.54186556573345368</v>
      </c>
    </row>
    <row r="44" spans="2:4" x14ac:dyDescent="0.25">
      <c r="B44" s="142" t="s">
        <v>7190</v>
      </c>
      <c r="C44" s="99">
        <v>42</v>
      </c>
      <c r="D44" s="101">
        <v>0.54186556573345368</v>
      </c>
    </row>
    <row r="45" spans="2:4" x14ac:dyDescent="0.25">
      <c r="B45" s="142" t="s">
        <v>104</v>
      </c>
      <c r="C45" s="99">
        <v>42</v>
      </c>
      <c r="D45" s="101">
        <v>0.54186556573345368</v>
      </c>
    </row>
    <row r="46" spans="2:4" x14ac:dyDescent="0.25">
      <c r="B46" s="142" t="s">
        <v>7188</v>
      </c>
      <c r="C46" s="99">
        <v>40</v>
      </c>
      <c r="D46" s="101">
        <v>0.51606244355567021</v>
      </c>
    </row>
    <row r="47" spans="2:4" x14ac:dyDescent="0.25">
      <c r="B47" s="142" t="s">
        <v>132</v>
      </c>
      <c r="C47" s="99">
        <v>39</v>
      </c>
      <c r="D47" s="101">
        <v>0.50316088246677848</v>
      </c>
    </row>
    <row r="48" spans="2:4" x14ac:dyDescent="0.25">
      <c r="B48" s="142" t="s">
        <v>7181</v>
      </c>
      <c r="C48" s="99">
        <v>35</v>
      </c>
      <c r="D48" s="101">
        <v>0.45155463811121144</v>
      </c>
    </row>
    <row r="49" spans="2:4" x14ac:dyDescent="0.25">
      <c r="B49" s="142" t="s">
        <v>111</v>
      </c>
      <c r="C49" s="99">
        <v>32</v>
      </c>
      <c r="D49" s="101">
        <v>0.41284995484453618</v>
      </c>
    </row>
    <row r="50" spans="2:4" x14ac:dyDescent="0.25">
      <c r="B50" s="142" t="s">
        <v>7199</v>
      </c>
      <c r="C50" s="99">
        <v>30</v>
      </c>
      <c r="D50" s="101">
        <v>0.38704683266675272</v>
      </c>
    </row>
    <row r="51" spans="2:4" x14ac:dyDescent="0.25">
      <c r="B51" s="142" t="s">
        <v>102</v>
      </c>
      <c r="C51" s="99">
        <v>29</v>
      </c>
      <c r="D51" s="101">
        <v>0.37414527157786093</v>
      </c>
    </row>
    <row r="52" spans="2:4" x14ac:dyDescent="0.25">
      <c r="B52" s="142" t="s">
        <v>7198</v>
      </c>
      <c r="C52" s="99">
        <v>29</v>
      </c>
      <c r="D52" s="101">
        <v>0.37414527157786093</v>
      </c>
    </row>
    <row r="53" spans="2:4" x14ac:dyDescent="0.25">
      <c r="B53" s="142" t="s">
        <v>87</v>
      </c>
      <c r="C53" s="99">
        <v>27</v>
      </c>
      <c r="D53" s="101">
        <v>0.34834214940007741</v>
      </c>
    </row>
    <row r="54" spans="2:4" x14ac:dyDescent="0.25">
      <c r="B54" s="142" t="s">
        <v>7197</v>
      </c>
      <c r="C54" s="99">
        <v>26</v>
      </c>
      <c r="D54" s="101">
        <v>0.33544058831118567</v>
      </c>
    </row>
    <row r="55" spans="2:4" x14ac:dyDescent="0.25">
      <c r="B55" s="142" t="s">
        <v>7193</v>
      </c>
      <c r="C55" s="99">
        <v>26</v>
      </c>
      <c r="D55" s="101">
        <v>0.33544058831118567</v>
      </c>
    </row>
    <row r="56" spans="2:4" x14ac:dyDescent="0.25">
      <c r="B56" s="142" t="s">
        <v>7206</v>
      </c>
      <c r="C56" s="99">
        <v>24</v>
      </c>
      <c r="D56" s="101">
        <v>0.30963746613340215</v>
      </c>
    </row>
    <row r="57" spans="2:4" x14ac:dyDescent="0.25">
      <c r="B57" s="142" t="s">
        <v>7196</v>
      </c>
      <c r="C57" s="99">
        <v>24</v>
      </c>
      <c r="D57" s="101">
        <v>0.30963746613340215</v>
      </c>
    </row>
    <row r="58" spans="2:4" x14ac:dyDescent="0.25">
      <c r="B58" s="142" t="s">
        <v>7215</v>
      </c>
      <c r="C58" s="99">
        <v>24</v>
      </c>
      <c r="D58" s="101">
        <v>0.30963746613340215</v>
      </c>
    </row>
    <row r="59" spans="2:4" x14ac:dyDescent="0.25">
      <c r="B59" s="142" t="s">
        <v>7204</v>
      </c>
      <c r="C59" s="99">
        <v>23</v>
      </c>
      <c r="D59" s="101">
        <v>0.29673590504451042</v>
      </c>
    </row>
    <row r="60" spans="2:4" x14ac:dyDescent="0.25">
      <c r="B60" s="142" t="s">
        <v>7200</v>
      </c>
      <c r="C60" s="99">
        <v>23</v>
      </c>
      <c r="D60" s="101">
        <v>0.29673590504451042</v>
      </c>
    </row>
    <row r="61" spans="2:4" x14ac:dyDescent="0.25">
      <c r="B61" s="142" t="s">
        <v>7207</v>
      </c>
      <c r="C61" s="99">
        <v>23</v>
      </c>
      <c r="D61" s="101">
        <v>0.29673590504451042</v>
      </c>
    </row>
    <row r="62" spans="2:4" x14ac:dyDescent="0.25">
      <c r="B62" s="142" t="s">
        <v>7202</v>
      </c>
      <c r="C62" s="99">
        <v>22</v>
      </c>
      <c r="D62" s="101">
        <v>0.28383434395561863</v>
      </c>
    </row>
    <row r="63" spans="2:4" x14ac:dyDescent="0.25">
      <c r="B63" s="142" t="s">
        <v>7211</v>
      </c>
      <c r="C63" s="99">
        <v>22</v>
      </c>
      <c r="D63" s="101">
        <v>0.28383434395561863</v>
      </c>
    </row>
    <row r="64" spans="2:4" x14ac:dyDescent="0.25">
      <c r="B64" s="142" t="s">
        <v>7208</v>
      </c>
      <c r="C64" s="99">
        <v>22</v>
      </c>
      <c r="D64" s="101">
        <v>0.28383434395561863</v>
      </c>
    </row>
    <row r="65" spans="2:4" x14ac:dyDescent="0.25">
      <c r="B65" s="142" t="s">
        <v>7257</v>
      </c>
      <c r="C65" s="99">
        <v>22</v>
      </c>
      <c r="D65" s="101">
        <v>0.28383434395561863</v>
      </c>
    </row>
    <row r="66" spans="2:4" x14ac:dyDescent="0.25">
      <c r="B66" s="142" t="s">
        <v>7212</v>
      </c>
      <c r="C66" s="99">
        <v>21</v>
      </c>
      <c r="D66" s="101">
        <v>0.27093278286672684</v>
      </c>
    </row>
    <row r="67" spans="2:4" x14ac:dyDescent="0.25">
      <c r="B67" s="142" t="s">
        <v>7229</v>
      </c>
      <c r="C67" s="99">
        <v>20</v>
      </c>
      <c r="D67" s="101">
        <v>0.25803122177783511</v>
      </c>
    </row>
    <row r="68" spans="2:4" x14ac:dyDescent="0.25">
      <c r="B68" s="142" t="s">
        <v>4755</v>
      </c>
      <c r="C68" s="99">
        <v>19</v>
      </c>
      <c r="D68" s="101">
        <v>0.24512966068894337</v>
      </c>
    </row>
    <row r="69" spans="2:4" x14ac:dyDescent="0.25">
      <c r="B69" s="142" t="s">
        <v>7218</v>
      </c>
      <c r="C69" s="99">
        <v>18</v>
      </c>
      <c r="D69" s="101">
        <v>0.23222809960005159</v>
      </c>
    </row>
    <row r="70" spans="2:4" x14ac:dyDescent="0.25">
      <c r="B70" s="142" t="s">
        <v>7219</v>
      </c>
      <c r="C70" s="99">
        <v>17</v>
      </c>
      <c r="D70" s="101">
        <v>0.21932653851115985</v>
      </c>
    </row>
    <row r="71" spans="2:4" x14ac:dyDescent="0.25">
      <c r="B71" s="142" t="s">
        <v>7221</v>
      </c>
      <c r="C71" s="99">
        <v>17</v>
      </c>
      <c r="D71" s="101">
        <v>0.21932653851115985</v>
      </c>
    </row>
    <row r="72" spans="2:4" x14ac:dyDescent="0.25">
      <c r="B72" s="142" t="s">
        <v>93</v>
      </c>
      <c r="C72" s="99">
        <v>17</v>
      </c>
      <c r="D72" s="101">
        <v>0.21932653851115985</v>
      </c>
    </row>
    <row r="73" spans="2:4" x14ac:dyDescent="0.25">
      <c r="B73" s="142" t="s">
        <v>7217</v>
      </c>
      <c r="C73" s="99">
        <v>16</v>
      </c>
      <c r="D73" s="101">
        <v>0.20642497742226809</v>
      </c>
    </row>
    <row r="74" spans="2:4" x14ac:dyDescent="0.25">
      <c r="B74" s="142" t="s">
        <v>284</v>
      </c>
      <c r="C74" s="99">
        <v>16</v>
      </c>
      <c r="D74" s="101">
        <v>0.20642497742226809</v>
      </c>
    </row>
    <row r="75" spans="2:4" x14ac:dyDescent="0.25">
      <c r="B75" s="142" t="s">
        <v>7201</v>
      </c>
      <c r="C75" s="99">
        <v>16</v>
      </c>
      <c r="D75" s="101">
        <v>0.20642497742226809</v>
      </c>
    </row>
    <row r="76" spans="2:4" x14ac:dyDescent="0.25">
      <c r="B76" s="142" t="s">
        <v>7203</v>
      </c>
      <c r="C76" s="99">
        <v>16</v>
      </c>
      <c r="D76" s="101">
        <v>0.20642497742226809</v>
      </c>
    </row>
    <row r="77" spans="2:4" x14ac:dyDescent="0.25">
      <c r="B77" s="142" t="s">
        <v>7205</v>
      </c>
      <c r="C77" s="99">
        <v>14</v>
      </c>
      <c r="D77" s="101">
        <v>0.18062185524448457</v>
      </c>
    </row>
    <row r="78" spans="2:4" x14ac:dyDescent="0.25">
      <c r="B78" s="142" t="s">
        <v>7220</v>
      </c>
      <c r="C78" s="99">
        <v>14</v>
      </c>
      <c r="D78" s="101">
        <v>0.18062185524448457</v>
      </c>
    </row>
    <row r="79" spans="2:4" x14ac:dyDescent="0.25">
      <c r="B79" s="142" t="s">
        <v>7213</v>
      </c>
      <c r="C79" s="99">
        <v>13</v>
      </c>
      <c r="D79" s="101">
        <v>0.16772029415559284</v>
      </c>
    </row>
    <row r="80" spans="2:4" x14ac:dyDescent="0.25">
      <c r="B80" s="142" t="s">
        <v>7256</v>
      </c>
      <c r="C80" s="99">
        <v>13</v>
      </c>
      <c r="D80" s="101">
        <v>0.16772029415559284</v>
      </c>
    </row>
    <row r="81" spans="2:4" x14ac:dyDescent="0.25">
      <c r="B81" s="142" t="s">
        <v>7223</v>
      </c>
      <c r="C81" s="99">
        <v>13</v>
      </c>
      <c r="D81" s="101">
        <v>0.16772029415559284</v>
      </c>
    </row>
    <row r="82" spans="2:4" x14ac:dyDescent="0.25">
      <c r="B82" s="142" t="s">
        <v>7225</v>
      </c>
      <c r="C82" s="99">
        <v>12</v>
      </c>
      <c r="D82" s="101">
        <v>0.15481873306670108</v>
      </c>
    </row>
    <row r="83" spans="2:4" x14ac:dyDescent="0.25">
      <c r="B83" s="142" t="s">
        <v>7254</v>
      </c>
      <c r="C83" s="99">
        <v>12</v>
      </c>
      <c r="D83" s="101">
        <v>0.15481873306670108</v>
      </c>
    </row>
    <row r="84" spans="2:4" x14ac:dyDescent="0.25">
      <c r="B84" s="142" t="s">
        <v>7209</v>
      </c>
      <c r="C84" s="99">
        <v>12</v>
      </c>
      <c r="D84" s="101">
        <v>0.15481873306670108</v>
      </c>
    </row>
    <row r="85" spans="2:4" x14ac:dyDescent="0.25">
      <c r="B85" s="142" t="s">
        <v>74</v>
      </c>
      <c r="C85" s="99">
        <v>12</v>
      </c>
      <c r="D85" s="101">
        <v>0.15481873306670108</v>
      </c>
    </row>
    <row r="86" spans="2:4" x14ac:dyDescent="0.25">
      <c r="B86" s="142" t="s">
        <v>7258</v>
      </c>
      <c r="C86" s="99">
        <v>12</v>
      </c>
      <c r="D86" s="101">
        <v>0.15481873306670108</v>
      </c>
    </row>
    <row r="87" spans="2:4" x14ac:dyDescent="0.25">
      <c r="B87" s="142" t="s">
        <v>7224</v>
      </c>
      <c r="C87" s="99">
        <v>11</v>
      </c>
      <c r="D87" s="101">
        <v>0.14191717197780931</v>
      </c>
    </row>
    <row r="88" spans="2:4" x14ac:dyDescent="0.25">
      <c r="B88" s="142" t="s">
        <v>128</v>
      </c>
      <c r="C88" s="99">
        <v>11</v>
      </c>
      <c r="D88" s="101">
        <v>0.14191717197780931</v>
      </c>
    </row>
    <row r="89" spans="2:4" x14ac:dyDescent="0.25">
      <c r="B89" s="142" t="s">
        <v>5561</v>
      </c>
      <c r="C89" s="99">
        <v>11</v>
      </c>
      <c r="D89" s="101">
        <v>0.14191717197780931</v>
      </c>
    </row>
    <row r="90" spans="2:4" x14ac:dyDescent="0.25">
      <c r="B90" s="142" t="s">
        <v>7222</v>
      </c>
      <c r="C90" s="99">
        <v>11</v>
      </c>
      <c r="D90" s="101">
        <v>0.14191717197780931</v>
      </c>
    </row>
    <row r="91" spans="2:4" x14ac:dyDescent="0.25">
      <c r="B91" s="142" t="s">
        <v>7210</v>
      </c>
      <c r="C91" s="99">
        <v>11</v>
      </c>
      <c r="D91" s="101">
        <v>0.14191717197780931</v>
      </c>
    </row>
    <row r="92" spans="2:4" x14ac:dyDescent="0.25">
      <c r="B92" s="142" t="s">
        <v>7255</v>
      </c>
      <c r="C92" s="99">
        <v>10</v>
      </c>
      <c r="D92" s="101">
        <v>0.12901561088891755</v>
      </c>
    </row>
    <row r="93" spans="2:4" x14ac:dyDescent="0.25">
      <c r="B93" s="17" t="s">
        <v>3</v>
      </c>
      <c r="C93" s="18">
        <v>7751</v>
      </c>
      <c r="D93" s="18">
        <v>99.999999999999986</v>
      </c>
    </row>
  </sheetData>
  <sortState ref="B7:D92">
    <sortCondition descending="1" ref="C7:C92"/>
  </sortState>
  <mergeCells count="3">
    <mergeCell ref="B1:O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scale="57" fitToHeight="2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38"/>
  <sheetViews>
    <sheetView showGridLines="0" showRowColHeaders="0" workbookViewId="0">
      <selection activeCell="B2" sqref="B2:L2"/>
    </sheetView>
  </sheetViews>
  <sheetFormatPr defaultRowHeight="15" x14ac:dyDescent="0.25"/>
  <cols>
    <col min="1" max="1" width="4.5703125" customWidth="1"/>
    <col min="2" max="2" width="17.42578125" customWidth="1"/>
    <col min="3" max="4" width="10.42578125" customWidth="1"/>
  </cols>
  <sheetData>
    <row r="1" spans="1:13" ht="18.75" x14ac:dyDescent="0.3">
      <c r="B1" s="170" t="s">
        <v>7334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6" customHeight="1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3" ht="15.75" customHeight="1" x14ac:dyDescent="0.3">
      <c r="A4" s="147"/>
      <c r="B4" s="172" t="s">
        <v>172</v>
      </c>
      <c r="C4" s="172"/>
      <c r="D4" s="172"/>
      <c r="E4" s="147"/>
      <c r="F4" s="147"/>
      <c r="G4" s="147"/>
      <c r="H4" s="147"/>
      <c r="I4" s="147"/>
      <c r="J4" s="147"/>
    </row>
    <row r="5" spans="1:13" ht="9" customHeight="1" x14ac:dyDescent="0.25"/>
    <row r="6" spans="1:13" x14ac:dyDescent="0.25">
      <c r="B6" s="84" t="s">
        <v>146</v>
      </c>
      <c r="C6" s="95" t="s">
        <v>145</v>
      </c>
      <c r="D6" s="95" t="s">
        <v>144</v>
      </c>
    </row>
    <row r="7" spans="1:13" x14ac:dyDescent="0.25">
      <c r="B7" s="24" t="s">
        <v>143</v>
      </c>
      <c r="C7" s="102">
        <v>1918.0614629955694</v>
      </c>
      <c r="D7" s="103">
        <v>24.866460817072568</v>
      </c>
    </row>
    <row r="8" spans="1:13" x14ac:dyDescent="0.25">
      <c r="B8" s="24" t="s">
        <v>147</v>
      </c>
      <c r="C8" s="102">
        <v>1399.201998575212</v>
      </c>
      <c r="D8" s="103">
        <v>18.13977411255695</v>
      </c>
    </row>
    <row r="9" spans="1:13" x14ac:dyDescent="0.25">
      <c r="B9" s="24" t="s">
        <v>149</v>
      </c>
      <c r="C9" s="102">
        <v>1083.8879145202175</v>
      </c>
      <c r="D9" s="103">
        <v>14.051925277942853</v>
      </c>
    </row>
    <row r="10" spans="1:13" x14ac:dyDescent="0.25">
      <c r="B10" s="24" t="s">
        <v>148</v>
      </c>
      <c r="C10" s="102">
        <v>652.36996623779044</v>
      </c>
      <c r="D10" s="103">
        <v>8.4575664110115341</v>
      </c>
    </row>
    <row r="11" spans="1:13" x14ac:dyDescent="0.25">
      <c r="B11" s="24" t="s">
        <v>150</v>
      </c>
      <c r="C11" s="102">
        <v>569.19643768334765</v>
      </c>
      <c r="D11" s="103">
        <v>7.3792739116738861</v>
      </c>
    </row>
    <row r="12" spans="1:13" x14ac:dyDescent="0.25">
      <c r="B12" s="24" t="s">
        <v>153</v>
      </c>
      <c r="C12" s="102">
        <v>377.72326255454959</v>
      </c>
      <c r="D12" s="103">
        <v>4.8969445918278263</v>
      </c>
    </row>
    <row r="13" spans="1:13" x14ac:dyDescent="0.25">
      <c r="B13" s="24" t="s">
        <v>151</v>
      </c>
      <c r="C13" s="102">
        <v>316.83081661789407</v>
      </c>
      <c r="D13" s="103">
        <v>4.1075123185915166</v>
      </c>
    </row>
    <row r="14" spans="1:13" x14ac:dyDescent="0.25">
      <c r="B14" s="24" t="s">
        <v>154</v>
      </c>
      <c r="C14" s="102">
        <v>220.05062488105057</v>
      </c>
      <c r="D14" s="103">
        <v>2.8528179867766927</v>
      </c>
    </row>
    <row r="15" spans="1:13" x14ac:dyDescent="0.25">
      <c r="B15" s="24" t="s">
        <v>152</v>
      </c>
      <c r="C15" s="102">
        <v>213.61514633369762</v>
      </c>
      <c r="D15" s="103">
        <v>2.7693860539506523</v>
      </c>
    </row>
    <row r="16" spans="1:13" x14ac:dyDescent="0.25">
      <c r="B16" s="24" t="s">
        <v>159</v>
      </c>
      <c r="C16" s="102">
        <v>152.7125653243545</v>
      </c>
      <c r="D16" s="103">
        <v>1.9798223858697424</v>
      </c>
    </row>
    <row r="17" spans="2:4" x14ac:dyDescent="0.25">
      <c r="B17" s="24" t="s">
        <v>158</v>
      </c>
      <c r="C17" s="102">
        <v>129.90366445261708</v>
      </c>
      <c r="D17" s="103">
        <v>1.684119327990798</v>
      </c>
    </row>
    <row r="18" spans="2:4" x14ac:dyDescent="0.25">
      <c r="B18" s="24" t="s">
        <v>156</v>
      </c>
      <c r="C18" s="102">
        <v>112.94221453057776</v>
      </c>
      <c r="D18" s="103">
        <v>1.4642247948779643</v>
      </c>
    </row>
    <row r="19" spans="2:4" x14ac:dyDescent="0.25">
      <c r="B19" s="24" t="s">
        <v>157</v>
      </c>
      <c r="C19" s="102">
        <v>78.912081827608404</v>
      </c>
      <c r="D19" s="103">
        <v>1.0230455220633257</v>
      </c>
    </row>
    <row r="20" spans="2:4" x14ac:dyDescent="0.25">
      <c r="B20" s="24" t="s">
        <v>165</v>
      </c>
      <c r="C20" s="102">
        <v>78.358690671576127</v>
      </c>
      <c r="D20" s="103">
        <v>1.0158711536901144</v>
      </c>
    </row>
    <row r="21" spans="2:4" x14ac:dyDescent="0.25">
      <c r="B21" s="24" t="s">
        <v>162</v>
      </c>
      <c r="C21" s="102">
        <v>75.521760814638924</v>
      </c>
      <c r="D21" s="103">
        <v>0.97909214191739558</v>
      </c>
    </row>
    <row r="22" spans="2:4" x14ac:dyDescent="0.25">
      <c r="B22" s="24" t="s">
        <v>161</v>
      </c>
      <c r="C22" s="102">
        <v>52.72226099092812</v>
      </c>
      <c r="D22" s="103">
        <v>0.683510962714867</v>
      </c>
    </row>
    <row r="23" spans="2:4" x14ac:dyDescent="0.25">
      <c r="B23" s="24" t="s">
        <v>160</v>
      </c>
      <c r="C23" s="102">
        <v>49</v>
      </c>
      <c r="D23" s="103">
        <v>0.63525418947399515</v>
      </c>
    </row>
    <row r="24" spans="2:4" x14ac:dyDescent="0.25">
      <c r="B24" s="24" t="s">
        <v>7248</v>
      </c>
      <c r="C24" s="102">
        <v>45</v>
      </c>
      <c r="D24" s="103">
        <v>0.58339670461897519</v>
      </c>
    </row>
    <row r="25" spans="2:4" x14ac:dyDescent="0.25">
      <c r="B25" s="24" t="s">
        <v>155</v>
      </c>
      <c r="C25" s="102">
        <v>35</v>
      </c>
      <c r="D25" s="103">
        <v>0.45375299248142514</v>
      </c>
    </row>
    <row r="26" spans="2:4" x14ac:dyDescent="0.25">
      <c r="B26" s="24" t="s">
        <v>733</v>
      </c>
      <c r="C26" s="102">
        <v>24</v>
      </c>
      <c r="D26" s="103">
        <v>0.31114490913012011</v>
      </c>
    </row>
    <row r="27" spans="2:4" x14ac:dyDescent="0.25">
      <c r="B27" s="24" t="s">
        <v>166</v>
      </c>
      <c r="C27" s="102">
        <v>21.58192996910525</v>
      </c>
      <c r="D27" s="103">
        <v>0.27979615162874455</v>
      </c>
    </row>
    <row r="28" spans="2:4" x14ac:dyDescent="0.25">
      <c r="B28" s="24" t="s">
        <v>116</v>
      </c>
      <c r="C28" s="102">
        <v>21.396427993309231</v>
      </c>
      <c r="D28" s="103">
        <v>0.27739123515363995</v>
      </c>
    </row>
    <row r="29" spans="2:4" x14ac:dyDescent="0.25">
      <c r="B29" s="24" t="s">
        <v>7246</v>
      </c>
      <c r="C29" s="102">
        <v>13</v>
      </c>
      <c r="D29" s="103">
        <v>0.16853682577881507</v>
      </c>
    </row>
    <row r="30" spans="2:4" x14ac:dyDescent="0.25">
      <c r="B30" s="24" t="s">
        <v>7242</v>
      </c>
      <c r="C30" s="102">
        <v>12</v>
      </c>
      <c r="D30" s="103">
        <v>0.15557245456506005</v>
      </c>
    </row>
    <row r="31" spans="2:4" x14ac:dyDescent="0.25">
      <c r="B31" s="24" t="s">
        <v>74</v>
      </c>
      <c r="C31" s="102">
        <v>12</v>
      </c>
      <c r="D31" s="103">
        <v>0.15557245456506005</v>
      </c>
    </row>
    <row r="32" spans="2:4" x14ac:dyDescent="0.25">
      <c r="B32" s="24" t="s">
        <v>7245</v>
      </c>
      <c r="C32" s="102">
        <v>11</v>
      </c>
      <c r="D32" s="103">
        <v>0.14260808335130506</v>
      </c>
    </row>
    <row r="33" spans="2:6" x14ac:dyDescent="0.25">
      <c r="B33" s="24" t="s">
        <v>77</v>
      </c>
      <c r="C33" s="102">
        <v>10.995091477019189</v>
      </c>
      <c r="D33" s="103">
        <v>0.14254444743727057</v>
      </c>
    </row>
    <row r="34" spans="2:6" x14ac:dyDescent="0.25">
      <c r="B34" s="24" t="s">
        <v>4567</v>
      </c>
      <c r="C34" s="102">
        <v>10.85574965677224</v>
      </c>
      <c r="D34" s="103">
        <v>0.1407379683539888</v>
      </c>
    </row>
    <row r="35" spans="2:6" x14ac:dyDescent="0.25">
      <c r="B35" s="24" t="s">
        <v>164</v>
      </c>
      <c r="C35" s="102">
        <v>9.3195672705417696</v>
      </c>
      <c r="D35" s="103">
        <v>0.12082232964686503</v>
      </c>
      <c r="F35" s="67"/>
    </row>
    <row r="36" spans="2:6" x14ac:dyDescent="0.25">
      <c r="B36" s="24" t="s">
        <v>2733</v>
      </c>
      <c r="C36" s="102">
        <v>5.6055378153061444</v>
      </c>
      <c r="D36" s="103">
        <v>7.2672273090370096E-2</v>
      </c>
    </row>
    <row r="37" spans="2:6" x14ac:dyDescent="0.25">
      <c r="B37" s="24" t="s">
        <v>7243</v>
      </c>
      <c r="C37" s="102">
        <v>0.68257920494547963</v>
      </c>
      <c r="D37" s="103">
        <v>8.8492101957029536E-3</v>
      </c>
    </row>
    <row r="38" spans="2:6" x14ac:dyDescent="0.25">
      <c r="B38" s="17" t="s">
        <v>314</v>
      </c>
      <c r="C38" s="18">
        <v>7713.447752398627</v>
      </c>
      <c r="D38" s="18">
        <v>100.00000000000006</v>
      </c>
    </row>
  </sheetData>
  <mergeCells count="3">
    <mergeCell ref="B1:M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scale="99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S39"/>
  <sheetViews>
    <sheetView showGridLines="0" showRowColHeaders="0" workbookViewId="0">
      <selection activeCell="B2" sqref="B2:L2"/>
    </sheetView>
  </sheetViews>
  <sheetFormatPr defaultRowHeight="15" x14ac:dyDescent="0.25"/>
  <cols>
    <col min="1" max="1" width="4.28515625" style="114" customWidth="1"/>
    <col min="2" max="2" width="18.85546875" style="114" customWidth="1"/>
    <col min="3" max="5" width="10.140625" style="114" customWidth="1"/>
    <col min="6" max="16" width="9.140625" style="114"/>
    <col min="17" max="17" width="16.28515625" style="114" customWidth="1"/>
    <col min="18" max="16384" width="9.140625" style="114"/>
  </cols>
  <sheetData>
    <row r="1" spans="2:19" ht="18.75" x14ac:dyDescent="0.3">
      <c r="B1" s="174" t="s">
        <v>7335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2:19" x14ac:dyDescent="0.25">
      <c r="B2" s="175" t="s">
        <v>7136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2:19" x14ac:dyDescent="0.25">
      <c r="C3" s="115"/>
      <c r="Q3"/>
      <c r="R3"/>
      <c r="S3"/>
    </row>
    <row r="4" spans="2:19" x14ac:dyDescent="0.25">
      <c r="Q4"/>
      <c r="R4"/>
      <c r="S4"/>
    </row>
    <row r="5" spans="2:19" x14ac:dyDescent="0.25">
      <c r="B5" s="116" t="s">
        <v>146</v>
      </c>
      <c r="C5" s="117" t="s">
        <v>7164</v>
      </c>
      <c r="D5" s="117" t="s">
        <v>7337</v>
      </c>
      <c r="E5" s="117" t="s">
        <v>7158</v>
      </c>
      <c r="Q5"/>
      <c r="R5"/>
      <c r="S5"/>
    </row>
    <row r="6" spans="2:19" x14ac:dyDescent="0.25">
      <c r="B6" s="118" t="s">
        <v>287</v>
      </c>
      <c r="C6" s="119">
        <v>2817</v>
      </c>
      <c r="D6" s="102">
        <v>1918</v>
      </c>
      <c r="E6" s="119">
        <f t="shared" ref="E6:E39" si="0">D6-C6</f>
        <v>-899</v>
      </c>
      <c r="Q6"/>
      <c r="R6"/>
      <c r="S6"/>
    </row>
    <row r="7" spans="2:19" x14ac:dyDescent="0.25">
      <c r="B7" s="120" t="s">
        <v>296</v>
      </c>
      <c r="C7" s="121">
        <v>205</v>
      </c>
      <c r="D7" s="102">
        <v>35</v>
      </c>
      <c r="E7" s="119">
        <f t="shared" si="0"/>
        <v>-170</v>
      </c>
      <c r="Q7"/>
      <c r="R7"/>
      <c r="S7"/>
    </row>
    <row r="8" spans="2:19" x14ac:dyDescent="0.25">
      <c r="B8" s="120" t="s">
        <v>289</v>
      </c>
      <c r="C8" s="121">
        <v>803</v>
      </c>
      <c r="D8" s="102">
        <v>652</v>
      </c>
      <c r="E8" s="119">
        <f t="shared" si="0"/>
        <v>-151</v>
      </c>
      <c r="Q8"/>
      <c r="R8"/>
      <c r="S8"/>
    </row>
    <row r="9" spans="2:19" x14ac:dyDescent="0.25">
      <c r="B9" s="120" t="s">
        <v>292</v>
      </c>
      <c r="C9" s="121">
        <v>438</v>
      </c>
      <c r="D9" s="102">
        <v>317</v>
      </c>
      <c r="E9" s="119">
        <f t="shared" si="0"/>
        <v>-121</v>
      </c>
      <c r="Q9"/>
      <c r="R9"/>
      <c r="S9"/>
    </row>
    <row r="10" spans="2:19" x14ac:dyDescent="0.25">
      <c r="B10" s="120" t="s">
        <v>294</v>
      </c>
      <c r="C10" s="121">
        <v>326</v>
      </c>
      <c r="D10" s="102">
        <v>214</v>
      </c>
      <c r="E10" s="119">
        <f t="shared" si="0"/>
        <v>-112</v>
      </c>
      <c r="Q10"/>
      <c r="R10"/>
      <c r="S10"/>
    </row>
    <row r="11" spans="2:19" x14ac:dyDescent="0.25">
      <c r="B11" s="120" t="s">
        <v>295</v>
      </c>
      <c r="C11" s="121">
        <v>301</v>
      </c>
      <c r="D11" s="102">
        <v>220</v>
      </c>
      <c r="E11" s="119">
        <f t="shared" si="0"/>
        <v>-81</v>
      </c>
      <c r="Q11"/>
      <c r="R11"/>
      <c r="S11"/>
    </row>
    <row r="12" spans="2:19" x14ac:dyDescent="0.25">
      <c r="B12" s="120" t="s">
        <v>298</v>
      </c>
      <c r="C12" s="121">
        <v>89</v>
      </c>
      <c r="D12" s="102">
        <v>12</v>
      </c>
      <c r="E12" s="119">
        <f t="shared" si="0"/>
        <v>-77</v>
      </c>
      <c r="Q12"/>
      <c r="R12"/>
      <c r="S12"/>
    </row>
    <row r="13" spans="2:19" x14ac:dyDescent="0.25">
      <c r="B13" s="120" t="s">
        <v>301</v>
      </c>
      <c r="C13" s="121">
        <v>74</v>
      </c>
      <c r="D13" s="102">
        <v>11</v>
      </c>
      <c r="E13" s="119">
        <f t="shared" si="0"/>
        <v>-63</v>
      </c>
      <c r="Q13"/>
      <c r="R13"/>
      <c r="S13"/>
    </row>
    <row r="14" spans="2:19" x14ac:dyDescent="0.25">
      <c r="B14" s="120" t="s">
        <v>297</v>
      </c>
      <c r="C14" s="121">
        <v>164</v>
      </c>
      <c r="D14" s="102">
        <v>113</v>
      </c>
      <c r="E14" s="119">
        <f t="shared" si="0"/>
        <v>-51</v>
      </c>
      <c r="Q14"/>
      <c r="R14"/>
      <c r="S14"/>
    </row>
    <row r="15" spans="2:19" x14ac:dyDescent="0.25">
      <c r="B15" s="120" t="s">
        <v>306</v>
      </c>
      <c r="C15" s="121">
        <v>36</v>
      </c>
      <c r="D15" s="102">
        <v>0</v>
      </c>
      <c r="E15" s="119">
        <f t="shared" si="0"/>
        <v>-36</v>
      </c>
      <c r="Q15"/>
      <c r="R15"/>
      <c r="S15"/>
    </row>
    <row r="16" spans="2:19" x14ac:dyDescent="0.25">
      <c r="B16" s="120" t="s">
        <v>288</v>
      </c>
      <c r="C16" s="121">
        <v>1425</v>
      </c>
      <c r="D16" s="102">
        <v>1399</v>
      </c>
      <c r="E16" s="119">
        <f t="shared" si="0"/>
        <v>-26</v>
      </c>
      <c r="Q16"/>
      <c r="R16"/>
      <c r="S16"/>
    </row>
    <row r="17" spans="2:19" x14ac:dyDescent="0.25">
      <c r="B17" s="120" t="s">
        <v>308</v>
      </c>
      <c r="C17" s="121">
        <v>18</v>
      </c>
      <c r="D17" s="102">
        <v>0</v>
      </c>
      <c r="E17" s="119">
        <f t="shared" si="0"/>
        <v>-18</v>
      </c>
      <c r="Q17"/>
      <c r="R17"/>
      <c r="S17"/>
    </row>
    <row r="18" spans="2:19" x14ac:dyDescent="0.25">
      <c r="B18" s="120" t="s">
        <v>307</v>
      </c>
      <c r="C18" s="121">
        <v>18</v>
      </c>
      <c r="D18" s="102">
        <v>0</v>
      </c>
      <c r="E18" s="119">
        <f t="shared" si="0"/>
        <v>-18</v>
      </c>
      <c r="Q18"/>
      <c r="R18"/>
      <c r="S18"/>
    </row>
    <row r="19" spans="2:19" x14ac:dyDescent="0.25">
      <c r="B19" s="120" t="s">
        <v>311</v>
      </c>
      <c r="C19" s="121">
        <v>13</v>
      </c>
      <c r="D19" s="102">
        <v>0</v>
      </c>
      <c r="E19" s="119">
        <f t="shared" si="0"/>
        <v>-13</v>
      </c>
      <c r="Q19"/>
      <c r="R19"/>
      <c r="S19"/>
    </row>
    <row r="20" spans="2:19" x14ac:dyDescent="0.25">
      <c r="B20" s="120" t="s">
        <v>299</v>
      </c>
      <c r="C20" s="121">
        <v>86</v>
      </c>
      <c r="D20" s="102">
        <v>79</v>
      </c>
      <c r="E20" s="119">
        <f t="shared" si="0"/>
        <v>-7</v>
      </c>
      <c r="Q20"/>
      <c r="R20"/>
      <c r="S20"/>
    </row>
    <row r="21" spans="2:19" x14ac:dyDescent="0.25">
      <c r="B21" s="120" t="s">
        <v>309</v>
      </c>
      <c r="C21" s="121">
        <v>16</v>
      </c>
      <c r="D21" s="102">
        <v>9</v>
      </c>
      <c r="E21" s="119">
        <f t="shared" si="0"/>
        <v>-7</v>
      </c>
      <c r="Q21"/>
      <c r="R21"/>
      <c r="S21"/>
    </row>
    <row r="22" spans="2:19" x14ac:dyDescent="0.25">
      <c r="B22" s="120" t="s">
        <v>7243</v>
      </c>
      <c r="C22" s="121">
        <v>0</v>
      </c>
      <c r="D22" s="102">
        <v>1</v>
      </c>
      <c r="E22" s="119">
        <f t="shared" si="0"/>
        <v>1</v>
      </c>
      <c r="Q22"/>
      <c r="R22"/>
      <c r="S22"/>
    </row>
    <row r="23" spans="2:19" x14ac:dyDescent="0.25">
      <c r="B23" s="120" t="s">
        <v>304</v>
      </c>
      <c r="C23" s="121">
        <v>45</v>
      </c>
      <c r="D23" s="102">
        <v>49</v>
      </c>
      <c r="E23" s="119">
        <f t="shared" si="0"/>
        <v>4</v>
      </c>
      <c r="Q23"/>
      <c r="R23"/>
      <c r="S23"/>
    </row>
    <row r="24" spans="2:19" x14ac:dyDescent="0.25">
      <c r="B24" s="120" t="s">
        <v>2733</v>
      </c>
      <c r="C24" s="121">
        <v>0</v>
      </c>
      <c r="D24" s="102">
        <v>6</v>
      </c>
      <c r="E24" s="119">
        <f t="shared" si="0"/>
        <v>6</v>
      </c>
      <c r="Q24"/>
      <c r="R24"/>
      <c r="S24"/>
    </row>
    <row r="25" spans="2:19" x14ac:dyDescent="0.25">
      <c r="B25" s="120" t="s">
        <v>310</v>
      </c>
      <c r="C25" s="121">
        <v>14</v>
      </c>
      <c r="D25" s="102">
        <v>22</v>
      </c>
      <c r="E25" s="119">
        <f t="shared" si="0"/>
        <v>8</v>
      </c>
      <c r="Q25"/>
      <c r="R25"/>
      <c r="S25"/>
    </row>
    <row r="26" spans="2:19" x14ac:dyDescent="0.25">
      <c r="B26" s="120" t="s">
        <v>312</v>
      </c>
      <c r="C26" s="121">
        <v>12</v>
      </c>
      <c r="D26" s="102">
        <v>21</v>
      </c>
      <c r="E26" s="119">
        <f t="shared" si="0"/>
        <v>9</v>
      </c>
      <c r="Q26"/>
      <c r="R26"/>
      <c r="S26"/>
    </row>
    <row r="27" spans="2:19" x14ac:dyDescent="0.25">
      <c r="B27" s="120" t="s">
        <v>303</v>
      </c>
      <c r="C27" s="121">
        <v>65</v>
      </c>
      <c r="D27" s="102">
        <v>76</v>
      </c>
      <c r="E27" s="119">
        <f t="shared" si="0"/>
        <v>11</v>
      </c>
      <c r="Q27"/>
      <c r="R27"/>
      <c r="S27"/>
    </row>
    <row r="28" spans="2:19" x14ac:dyDescent="0.25">
      <c r="B28" s="120" t="s">
        <v>7245</v>
      </c>
      <c r="C28" s="121">
        <v>0</v>
      </c>
      <c r="D28" s="102">
        <v>11</v>
      </c>
      <c r="E28" s="119">
        <f t="shared" si="0"/>
        <v>11</v>
      </c>
      <c r="Q28"/>
      <c r="R28"/>
      <c r="S28"/>
    </row>
    <row r="29" spans="2:19" x14ac:dyDescent="0.25">
      <c r="B29" s="120" t="s">
        <v>4567</v>
      </c>
      <c r="C29" s="121">
        <v>0</v>
      </c>
      <c r="D29" s="102">
        <v>11</v>
      </c>
      <c r="E29" s="119">
        <f t="shared" si="0"/>
        <v>11</v>
      </c>
      <c r="Q29"/>
      <c r="R29"/>
      <c r="S29"/>
    </row>
    <row r="30" spans="2:19" x14ac:dyDescent="0.25">
      <c r="B30" s="120" t="s">
        <v>7246</v>
      </c>
      <c r="C30" s="121">
        <v>0</v>
      </c>
      <c r="D30" s="102">
        <v>13</v>
      </c>
      <c r="E30" s="119">
        <f t="shared" si="0"/>
        <v>13</v>
      </c>
      <c r="Q30"/>
      <c r="R30"/>
      <c r="S30"/>
    </row>
    <row r="31" spans="2:19" x14ac:dyDescent="0.25">
      <c r="B31" s="120" t="s">
        <v>293</v>
      </c>
      <c r="C31" s="121">
        <v>355</v>
      </c>
      <c r="D31" s="102">
        <v>378</v>
      </c>
      <c r="E31" s="119">
        <f t="shared" si="0"/>
        <v>23</v>
      </c>
      <c r="Q31"/>
      <c r="R31"/>
      <c r="S31"/>
    </row>
    <row r="32" spans="2:19" x14ac:dyDescent="0.25">
      <c r="B32" s="120" t="s">
        <v>733</v>
      </c>
      <c r="C32" s="121">
        <v>0</v>
      </c>
      <c r="D32" s="102">
        <v>24</v>
      </c>
      <c r="E32" s="119">
        <f t="shared" si="0"/>
        <v>24</v>
      </c>
      <c r="Q32"/>
      <c r="R32"/>
      <c r="S32"/>
    </row>
    <row r="33" spans="2:19" x14ac:dyDescent="0.25">
      <c r="B33" s="120" t="s">
        <v>305</v>
      </c>
      <c r="C33" s="121">
        <v>24</v>
      </c>
      <c r="D33" s="102">
        <v>53</v>
      </c>
      <c r="E33" s="119">
        <f t="shared" si="0"/>
        <v>29</v>
      </c>
      <c r="Q33"/>
      <c r="R33"/>
      <c r="S33"/>
    </row>
    <row r="34" spans="2:19" x14ac:dyDescent="0.25">
      <c r="B34" s="120" t="s">
        <v>291</v>
      </c>
      <c r="C34" s="121">
        <v>531</v>
      </c>
      <c r="D34" s="102">
        <v>569</v>
      </c>
      <c r="E34" s="119">
        <f t="shared" si="0"/>
        <v>38</v>
      </c>
      <c r="Q34"/>
      <c r="R34"/>
      <c r="S34"/>
    </row>
    <row r="35" spans="2:19" x14ac:dyDescent="0.25">
      <c r="B35" s="120" t="s">
        <v>7248</v>
      </c>
      <c r="C35" s="121">
        <v>0</v>
      </c>
      <c r="D35" s="102">
        <v>45</v>
      </c>
      <c r="E35" s="119">
        <f t="shared" si="0"/>
        <v>45</v>
      </c>
      <c r="Q35"/>
      <c r="R35"/>
      <c r="S35"/>
    </row>
    <row r="36" spans="2:19" x14ac:dyDescent="0.25">
      <c r="B36" s="120" t="s">
        <v>300</v>
      </c>
      <c r="C36" s="121">
        <v>76</v>
      </c>
      <c r="D36" s="102">
        <v>130</v>
      </c>
      <c r="E36" s="119">
        <f t="shared" si="0"/>
        <v>54</v>
      </c>
      <c r="Q36"/>
      <c r="R36"/>
      <c r="S36"/>
    </row>
    <row r="37" spans="2:19" x14ac:dyDescent="0.25">
      <c r="B37" s="120" t="s">
        <v>313</v>
      </c>
      <c r="C37" s="121">
        <v>10</v>
      </c>
      <c r="D37" s="102">
        <v>78</v>
      </c>
      <c r="E37" s="119">
        <f t="shared" si="0"/>
        <v>68</v>
      </c>
    </row>
    <row r="38" spans="2:19" x14ac:dyDescent="0.25">
      <c r="B38" s="120" t="s">
        <v>302</v>
      </c>
      <c r="C38" s="121">
        <v>72</v>
      </c>
      <c r="D38" s="102">
        <v>153</v>
      </c>
      <c r="E38" s="119">
        <f t="shared" si="0"/>
        <v>81</v>
      </c>
    </row>
    <row r="39" spans="2:19" x14ac:dyDescent="0.25">
      <c r="B39" s="120" t="s">
        <v>290</v>
      </c>
      <c r="C39" s="121">
        <v>744</v>
      </c>
      <c r="D39" s="102">
        <v>1083.8879145202175</v>
      </c>
      <c r="E39" s="119">
        <f t="shared" si="0"/>
        <v>339.88791452021746</v>
      </c>
    </row>
  </sheetData>
  <sortState ref="B6:E39">
    <sortCondition ref="E6:E39"/>
  </sortState>
  <mergeCells count="2">
    <mergeCell ref="B1:M1"/>
    <mergeCell ref="B2:M2"/>
  </mergeCells>
  <pageMargins left="0.39370078740157483" right="0.39370078740157483" top="0.39370078740157483" bottom="0.39370078740157483" header="0.39370078740157483" footer="0.31496062992125984"/>
  <pageSetup paperSize="9" scale="94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U132"/>
  <sheetViews>
    <sheetView showGridLines="0" showRowColHeaders="0" workbookViewId="0">
      <pane xSplit="12" ySplit="5" topLeftCell="M6" activePane="bottomRight" state="frozen"/>
      <selection pane="topRight" activeCell="M1" sqref="M1"/>
      <selection pane="bottomLeft" activeCell="A6" sqref="A6"/>
      <selection pane="bottomRight" activeCell="M22" sqref="M22"/>
    </sheetView>
  </sheetViews>
  <sheetFormatPr defaultRowHeight="15" x14ac:dyDescent="0.25"/>
  <cols>
    <col min="1" max="1" width="3" customWidth="1"/>
    <col min="2" max="2" width="16.42578125" bestFit="1" customWidth="1"/>
    <col min="3" max="4" width="10" style="1" customWidth="1"/>
    <col min="5" max="5" width="3.42578125" customWidth="1"/>
    <col min="6" max="6" width="17.85546875" customWidth="1"/>
    <col min="7" max="8" width="10" style="10" customWidth="1"/>
    <col min="9" max="9" width="3.42578125" customWidth="1"/>
    <col min="10" max="10" width="50.28515625" customWidth="1"/>
    <col min="11" max="11" width="10" style="1" customWidth="1"/>
    <col min="12" max="12" width="10" customWidth="1"/>
    <col min="13" max="13" width="44.85546875" customWidth="1"/>
    <col min="14" max="14" width="28.5703125" customWidth="1"/>
    <col min="15" max="15" width="10" style="146" customWidth="1"/>
    <col min="16" max="16" width="10" style="145" customWidth="1"/>
    <col min="17" max="17" width="3" style="145" customWidth="1"/>
    <col min="18" max="18" width="15.42578125" style="145" customWidth="1"/>
    <col min="19" max="19" width="9.140625" style="145"/>
  </cols>
  <sheetData>
    <row r="1" spans="2:21" ht="26.25" x14ac:dyDescent="0.4">
      <c r="B1" s="180" t="s">
        <v>7340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68"/>
      <c r="N1" s="179" t="s">
        <v>7333</v>
      </c>
      <c r="O1" s="148"/>
      <c r="P1" s="181" t="s">
        <v>7338</v>
      </c>
      <c r="Q1" s="181"/>
      <c r="R1" s="181"/>
      <c r="S1" s="149"/>
    </row>
    <row r="2" spans="2:21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11"/>
      <c r="N2" s="179"/>
      <c r="O2" s="149" t="s">
        <v>7266</v>
      </c>
      <c r="P2" s="181"/>
      <c r="Q2" s="181"/>
      <c r="R2" s="181"/>
      <c r="S2" s="149"/>
    </row>
    <row r="3" spans="2:21" ht="5.25" hidden="1" customHeight="1" x14ac:dyDescent="0.25">
      <c r="N3" s="179"/>
      <c r="O3" s="150"/>
      <c r="P3" s="149"/>
      <c r="Q3" s="149"/>
      <c r="R3" s="149"/>
      <c r="S3" s="149"/>
    </row>
    <row r="4" spans="2:21" ht="5.25" hidden="1" customHeight="1" x14ac:dyDescent="0.25">
      <c r="N4" s="179"/>
      <c r="O4" s="150"/>
      <c r="P4" s="149"/>
      <c r="Q4" s="149"/>
      <c r="R4" s="149"/>
      <c r="S4" s="149"/>
    </row>
    <row r="5" spans="2:21" ht="12" customHeight="1" x14ac:dyDescent="0.25">
      <c r="B5" s="154" t="s">
        <v>13</v>
      </c>
      <c r="C5" s="155" t="s">
        <v>145</v>
      </c>
      <c r="D5" s="155" t="s">
        <v>144</v>
      </c>
      <c r="E5" s="5"/>
      <c r="F5" s="154" t="s">
        <v>15</v>
      </c>
      <c r="G5" s="155" t="s">
        <v>145</v>
      </c>
      <c r="H5" s="155" t="s">
        <v>144</v>
      </c>
      <c r="I5" s="5"/>
      <c r="J5" s="159" t="s">
        <v>142</v>
      </c>
      <c r="K5" s="155" t="s">
        <v>145</v>
      </c>
      <c r="L5" s="155" t="s">
        <v>144</v>
      </c>
      <c r="N5" s="179"/>
      <c r="O5" s="149"/>
      <c r="P5" s="149"/>
      <c r="Q5" s="149"/>
      <c r="R5" s="149"/>
      <c r="S5" s="149"/>
    </row>
    <row r="6" spans="2:21" ht="12" customHeight="1" x14ac:dyDescent="0.25">
      <c r="B6" s="5" t="s">
        <v>7145</v>
      </c>
      <c r="C6" s="98">
        <v>1987</v>
      </c>
      <c r="D6" s="165">
        <f>C6/C$8*100</f>
        <v>25.180585477125838</v>
      </c>
      <c r="E6" s="5"/>
      <c r="F6" s="63" t="s">
        <v>16</v>
      </c>
      <c r="G6" s="100">
        <v>677</v>
      </c>
      <c r="H6" s="166">
        <f>G6/G$25*100</f>
        <v>8.579394246610061</v>
      </c>
      <c r="I6" s="5"/>
      <c r="J6" s="21" t="s">
        <v>7183</v>
      </c>
      <c r="K6" s="98">
        <v>72</v>
      </c>
      <c r="L6" s="166">
        <f>K6/K$91*100</f>
        <v>0.91243188442529466</v>
      </c>
      <c r="O6" s="149" t="s">
        <v>788</v>
      </c>
      <c r="P6" s="149" t="s">
        <v>7267</v>
      </c>
      <c r="Q6" s="149"/>
      <c r="R6" s="149"/>
      <c r="S6" s="149"/>
    </row>
    <row r="7" spans="2:21" ht="12" customHeight="1" x14ac:dyDescent="0.25">
      <c r="B7" s="13" t="s">
        <v>7146</v>
      </c>
      <c r="C7" s="99">
        <v>5904</v>
      </c>
      <c r="D7" s="164">
        <f>C7/C$8*100</f>
        <v>74.819414522874155</v>
      </c>
      <c r="E7" s="5"/>
      <c r="F7" s="63" t="s">
        <v>19</v>
      </c>
      <c r="G7" s="100">
        <v>87</v>
      </c>
      <c r="H7" s="166">
        <f t="shared" ref="H7:H25" si="0">G7/G$25*100</f>
        <v>1.1025218603472311</v>
      </c>
      <c r="I7" s="5"/>
      <c r="J7" s="104" t="s">
        <v>7186</v>
      </c>
      <c r="K7" s="99">
        <v>40</v>
      </c>
      <c r="L7" s="166">
        <f t="shared" ref="L7:L70" si="1">K7/K$91*100</f>
        <v>0.50690660245849695</v>
      </c>
      <c r="O7" s="149" t="s">
        <v>445</v>
      </c>
      <c r="P7" s="149" t="s">
        <v>7268</v>
      </c>
      <c r="Q7" s="149"/>
      <c r="R7" s="149"/>
      <c r="S7" s="149"/>
      <c r="T7" s="1"/>
    </row>
    <row r="8" spans="2:21" ht="12" customHeight="1" x14ac:dyDescent="0.25">
      <c r="B8" s="17" t="s">
        <v>3</v>
      </c>
      <c r="C8" s="18">
        <f>SUM(C6:C7)</f>
        <v>7891</v>
      </c>
      <c r="D8" s="18">
        <f>C8/C$8*100</f>
        <v>100</v>
      </c>
      <c r="E8" s="5"/>
      <c r="F8" s="63" t="s">
        <v>23</v>
      </c>
      <c r="G8" s="100">
        <v>13</v>
      </c>
      <c r="H8" s="166">
        <f t="shared" si="0"/>
        <v>0.16474464579901155</v>
      </c>
      <c r="I8" s="5"/>
      <c r="J8" s="2" t="s">
        <v>281</v>
      </c>
      <c r="K8" s="99">
        <v>64</v>
      </c>
      <c r="L8" s="166">
        <f t="shared" si="1"/>
        <v>0.81105056393359531</v>
      </c>
      <c r="O8" s="149" t="s">
        <v>5624</v>
      </c>
      <c r="P8" s="149" t="s">
        <v>7270</v>
      </c>
      <c r="Q8" s="149"/>
      <c r="R8" s="149"/>
      <c r="S8" s="149"/>
      <c r="T8" s="1"/>
    </row>
    <row r="9" spans="2:21" ht="12" customHeight="1" x14ac:dyDescent="0.25">
      <c r="B9" s="5"/>
      <c r="C9" s="7"/>
      <c r="D9" s="7"/>
      <c r="E9" s="5"/>
      <c r="F9" s="63" t="s">
        <v>25</v>
      </c>
      <c r="G9" s="100">
        <v>28</v>
      </c>
      <c r="H9" s="166">
        <f t="shared" si="0"/>
        <v>0.35483462172094793</v>
      </c>
      <c r="I9" s="5"/>
      <c r="J9" s="2" t="s">
        <v>7170</v>
      </c>
      <c r="K9" s="99">
        <v>765</v>
      </c>
      <c r="L9" s="166">
        <f t="shared" si="1"/>
        <v>9.694588772018756</v>
      </c>
      <c r="O9" s="149" t="s">
        <v>434</v>
      </c>
      <c r="P9" s="149" t="s">
        <v>7271</v>
      </c>
      <c r="Q9" s="149"/>
      <c r="R9" s="149" t="s">
        <v>7332</v>
      </c>
      <c r="S9" s="149"/>
      <c r="T9" s="1"/>
    </row>
    <row r="10" spans="2:21" ht="12" customHeight="1" x14ac:dyDescent="0.25">
      <c r="B10" s="154" t="s">
        <v>14</v>
      </c>
      <c r="C10" s="155" t="s">
        <v>145</v>
      </c>
      <c r="D10" s="155" t="s">
        <v>144</v>
      </c>
      <c r="E10" s="5"/>
      <c r="F10" s="63" t="s">
        <v>26</v>
      </c>
      <c r="G10" s="100">
        <v>16</v>
      </c>
      <c r="H10" s="166">
        <f t="shared" si="0"/>
        <v>0.20276264098339883</v>
      </c>
      <c r="I10" s="5"/>
      <c r="J10" s="2" t="s">
        <v>7172</v>
      </c>
      <c r="K10" s="99">
        <v>456</v>
      </c>
      <c r="L10" s="166">
        <f t="shared" si="1"/>
        <v>5.7787352680268658</v>
      </c>
      <c r="O10" s="149" t="s">
        <v>1360</v>
      </c>
      <c r="P10" s="149" t="s">
        <v>7272</v>
      </c>
      <c r="Q10" s="149"/>
      <c r="R10" s="149" t="s">
        <v>788</v>
      </c>
      <c r="S10" s="149">
        <v>1122</v>
      </c>
    </row>
    <row r="11" spans="2:21" ht="12" customHeight="1" x14ac:dyDescent="0.25">
      <c r="B11" s="5" t="s">
        <v>7147</v>
      </c>
      <c r="C11" s="100">
        <v>648</v>
      </c>
      <c r="D11" s="166">
        <f>C11/C$19*100</f>
        <v>8.2118869598276518</v>
      </c>
      <c r="E11" s="5"/>
      <c r="F11" s="63" t="s">
        <v>27</v>
      </c>
      <c r="G11" s="100">
        <v>2719</v>
      </c>
      <c r="H11" s="166">
        <f t="shared" si="0"/>
        <v>34.456976302116338</v>
      </c>
      <c r="I11" s="5"/>
      <c r="J11" s="2" t="s">
        <v>92</v>
      </c>
      <c r="K11" s="99">
        <v>39</v>
      </c>
      <c r="L11" s="166">
        <f t="shared" si="1"/>
        <v>0.49423393739703458</v>
      </c>
      <c r="O11" s="149" t="s">
        <v>2379</v>
      </c>
      <c r="P11" s="149" t="s">
        <v>7274</v>
      </c>
      <c r="Q11" s="149"/>
      <c r="R11" s="149" t="s">
        <v>5624</v>
      </c>
      <c r="S11" s="149">
        <v>549</v>
      </c>
      <c r="U11" s="1"/>
    </row>
    <row r="12" spans="2:21" ht="12" customHeight="1" x14ac:dyDescent="0.25">
      <c r="B12" s="3" t="s">
        <v>7148</v>
      </c>
      <c r="C12" s="102">
        <v>632</v>
      </c>
      <c r="D12" s="166">
        <f t="shared" ref="D12:D18" si="2">C12/C$19*100</f>
        <v>8.009124318844254</v>
      </c>
      <c r="E12" s="5"/>
      <c r="F12" s="63" t="s">
        <v>28</v>
      </c>
      <c r="G12" s="100">
        <v>208</v>
      </c>
      <c r="H12" s="166">
        <f t="shared" si="0"/>
        <v>2.6359143327841847</v>
      </c>
      <c r="I12" s="5"/>
      <c r="J12" s="2" t="s">
        <v>7253</v>
      </c>
      <c r="K12" s="99">
        <v>104</v>
      </c>
      <c r="L12" s="166">
        <f t="shared" si="1"/>
        <v>1.3179571663920924</v>
      </c>
      <c r="O12" s="149" t="s">
        <v>3902</v>
      </c>
      <c r="P12" s="149" t="s">
        <v>7275</v>
      </c>
      <c r="Q12" s="149"/>
      <c r="R12" s="149" t="s">
        <v>5005</v>
      </c>
      <c r="S12" s="149">
        <v>277</v>
      </c>
    </row>
    <row r="13" spans="2:21" ht="12" customHeight="1" x14ac:dyDescent="0.25">
      <c r="B13" s="3" t="s">
        <v>7149</v>
      </c>
      <c r="C13" s="102">
        <v>286</v>
      </c>
      <c r="D13" s="166">
        <f t="shared" si="2"/>
        <v>3.6243822075782535</v>
      </c>
      <c r="E13" s="5"/>
      <c r="F13" s="63" t="s">
        <v>30</v>
      </c>
      <c r="G13" s="100">
        <v>122</v>
      </c>
      <c r="H13" s="166">
        <f t="shared" si="0"/>
        <v>1.5460651374984158</v>
      </c>
      <c r="I13" s="5"/>
      <c r="J13" s="2" t="s">
        <v>7202</v>
      </c>
      <c r="K13" s="99">
        <v>16</v>
      </c>
      <c r="L13" s="166">
        <f t="shared" si="1"/>
        <v>0.20276264098339883</v>
      </c>
      <c r="M13" s="5"/>
      <c r="O13" s="149" t="s">
        <v>5005</v>
      </c>
      <c r="P13" s="149" t="s">
        <v>7276</v>
      </c>
      <c r="Q13" s="149"/>
      <c r="R13" s="149" t="s">
        <v>2322</v>
      </c>
      <c r="S13" s="149">
        <v>26</v>
      </c>
    </row>
    <row r="14" spans="2:21" ht="12" customHeight="1" x14ac:dyDescent="0.25">
      <c r="B14" s="2" t="s">
        <v>7150</v>
      </c>
      <c r="C14" s="102">
        <v>78</v>
      </c>
      <c r="D14" s="166">
        <f t="shared" si="2"/>
        <v>0.98846787479406917</v>
      </c>
      <c r="E14" s="5"/>
      <c r="F14" s="63" t="s">
        <v>7134</v>
      </c>
      <c r="G14" s="100">
        <v>113</v>
      </c>
      <c r="H14" s="166">
        <f t="shared" si="0"/>
        <v>1.4320111519452541</v>
      </c>
      <c r="I14" s="5"/>
      <c r="J14" s="2" t="s">
        <v>7204</v>
      </c>
      <c r="K14" s="99">
        <v>17</v>
      </c>
      <c r="L14" s="166">
        <f t="shared" si="1"/>
        <v>0.21543530604486122</v>
      </c>
      <c r="M14" s="5"/>
      <c r="O14" s="149" t="s">
        <v>6202</v>
      </c>
      <c r="P14" s="149" t="s">
        <v>7277</v>
      </c>
      <c r="Q14" s="149"/>
      <c r="R14" s="149" t="s">
        <v>3642</v>
      </c>
      <c r="S14" s="149">
        <v>19</v>
      </c>
      <c r="U14" s="1"/>
    </row>
    <row r="15" spans="2:21" ht="12" customHeight="1" x14ac:dyDescent="0.25">
      <c r="B15" s="2" t="s">
        <v>7151</v>
      </c>
      <c r="C15" s="102">
        <v>1190</v>
      </c>
      <c r="D15" s="166">
        <f t="shared" si="2"/>
        <v>15.080471423140288</v>
      </c>
      <c r="E15" s="5"/>
      <c r="F15" s="63" t="s">
        <v>36</v>
      </c>
      <c r="G15" s="100">
        <v>710</v>
      </c>
      <c r="H15" s="166">
        <f t="shared" si="0"/>
        <v>8.9975921936383223</v>
      </c>
      <c r="I15" s="5"/>
      <c r="J15" s="2" t="s">
        <v>7187</v>
      </c>
      <c r="K15" s="99">
        <v>48</v>
      </c>
      <c r="L15" s="166">
        <f t="shared" si="1"/>
        <v>0.6082879229501964</v>
      </c>
      <c r="M15" s="5"/>
      <c r="O15" s="149" t="s">
        <v>2580</v>
      </c>
      <c r="P15" s="149" t="s">
        <v>7278</v>
      </c>
      <c r="Q15" s="149"/>
      <c r="R15" s="149"/>
      <c r="S15" s="149">
        <f>SUM(S10:S14)</f>
        <v>1993</v>
      </c>
      <c r="U15" s="1"/>
    </row>
    <row r="16" spans="2:21" ht="12" customHeight="1" x14ac:dyDescent="0.25">
      <c r="B16" s="2" t="s">
        <v>7152</v>
      </c>
      <c r="C16" s="102">
        <v>2956</v>
      </c>
      <c r="D16" s="166">
        <f t="shared" si="2"/>
        <v>37.460397921682933</v>
      </c>
      <c r="E16" s="5"/>
      <c r="F16" s="63" t="s">
        <v>37</v>
      </c>
      <c r="G16" s="100">
        <v>15</v>
      </c>
      <c r="H16" s="166">
        <f t="shared" si="0"/>
        <v>0.19008997592193638</v>
      </c>
      <c r="I16" s="5"/>
      <c r="J16" s="2" t="s">
        <v>7179</v>
      </c>
      <c r="K16" s="99">
        <v>141</v>
      </c>
      <c r="L16" s="166">
        <f t="shared" si="1"/>
        <v>1.786845773666202</v>
      </c>
      <c r="M16" s="5"/>
      <c r="O16" s="149" t="s">
        <v>2955</v>
      </c>
      <c r="P16" s="149" t="s">
        <v>7280</v>
      </c>
      <c r="Q16" s="149"/>
      <c r="R16" s="149"/>
      <c r="S16" s="149"/>
      <c r="U16" s="1"/>
    </row>
    <row r="17" spans="2:21" ht="12" customHeight="1" x14ac:dyDescent="0.25">
      <c r="B17" s="2" t="s">
        <v>7153</v>
      </c>
      <c r="C17" s="102">
        <v>1491</v>
      </c>
      <c r="D17" s="166">
        <f t="shared" si="2"/>
        <v>18.894943606640478</v>
      </c>
      <c r="E17" s="5"/>
      <c r="F17" s="63" t="s">
        <v>39</v>
      </c>
      <c r="G17" s="100">
        <v>119</v>
      </c>
      <c r="H17" s="166">
        <f t="shared" si="0"/>
        <v>1.5080471423140287</v>
      </c>
      <c r="I17" s="5"/>
      <c r="J17" s="2" t="s">
        <v>7178</v>
      </c>
      <c r="K17" s="99">
        <v>160</v>
      </c>
      <c r="L17" s="166">
        <f t="shared" si="1"/>
        <v>2.0276264098339878</v>
      </c>
      <c r="M17" s="5"/>
      <c r="O17" s="149" t="s">
        <v>1966</v>
      </c>
      <c r="P17" s="149" t="s">
        <v>7282</v>
      </c>
      <c r="Q17" s="149"/>
      <c r="R17" s="149"/>
      <c r="S17" s="149"/>
    </row>
    <row r="18" spans="2:21" ht="12" customHeight="1" x14ac:dyDescent="0.25">
      <c r="B18" s="13" t="s">
        <v>8</v>
      </c>
      <c r="C18" s="102">
        <v>610</v>
      </c>
      <c r="D18" s="166">
        <f t="shared" si="2"/>
        <v>7.7303256874920789</v>
      </c>
      <c r="E18" s="5"/>
      <c r="F18" s="63" t="s">
        <v>40</v>
      </c>
      <c r="G18" s="100">
        <v>1804</v>
      </c>
      <c r="H18" s="166">
        <f t="shared" si="0"/>
        <v>22.861487770878217</v>
      </c>
      <c r="I18" s="5"/>
      <c r="J18" s="2" t="s">
        <v>7217</v>
      </c>
      <c r="K18" s="99">
        <v>18</v>
      </c>
      <c r="L18" s="166">
        <f t="shared" si="1"/>
        <v>0.22810797110632366</v>
      </c>
      <c r="M18" s="5"/>
      <c r="O18" s="149" t="s">
        <v>3316</v>
      </c>
      <c r="P18" s="149" t="s">
        <v>7283</v>
      </c>
      <c r="Q18" s="149"/>
      <c r="R18" s="149"/>
      <c r="S18" s="149"/>
      <c r="U18" s="1"/>
    </row>
    <row r="19" spans="2:21" ht="12" customHeight="1" x14ac:dyDescent="0.25">
      <c r="B19" s="17" t="s">
        <v>3</v>
      </c>
      <c r="C19" s="79">
        <f>SUM(C11:C18)</f>
        <v>7891</v>
      </c>
      <c r="D19" s="79">
        <f>SUM(D11:D18)</f>
        <v>100.00000000000001</v>
      </c>
      <c r="E19" s="5"/>
      <c r="F19" s="63" t="s">
        <v>41</v>
      </c>
      <c r="G19" s="100">
        <v>961</v>
      </c>
      <c r="H19" s="166">
        <f t="shared" si="0"/>
        <v>12.178431124065391</v>
      </c>
      <c r="I19" s="5"/>
      <c r="J19" s="2" t="s">
        <v>7197</v>
      </c>
      <c r="K19" s="99">
        <v>28</v>
      </c>
      <c r="L19" s="166">
        <f t="shared" si="1"/>
        <v>0.35483462172094793</v>
      </c>
      <c r="M19" s="5"/>
      <c r="O19" s="149" t="s">
        <v>2107</v>
      </c>
      <c r="P19" s="149" t="s">
        <v>7284</v>
      </c>
      <c r="Q19" s="149"/>
      <c r="R19" s="149"/>
      <c r="S19" s="149"/>
      <c r="U19" s="1"/>
    </row>
    <row r="20" spans="2:21" ht="12" customHeight="1" x14ac:dyDescent="0.25">
      <c r="B20" s="5"/>
      <c r="C20" s="7"/>
      <c r="D20" s="7"/>
      <c r="E20" s="5"/>
      <c r="F20" s="63" t="s">
        <v>42</v>
      </c>
      <c r="G20" s="100">
        <v>55</v>
      </c>
      <c r="H20" s="166">
        <f t="shared" si="0"/>
        <v>0.69699657838043338</v>
      </c>
      <c r="I20" s="5"/>
      <c r="J20" s="2" t="s">
        <v>7200</v>
      </c>
      <c r="K20" s="99">
        <v>18</v>
      </c>
      <c r="L20" s="166">
        <f t="shared" si="1"/>
        <v>0.22810797110632366</v>
      </c>
      <c r="M20" s="5"/>
      <c r="O20" s="149" t="s">
        <v>3614</v>
      </c>
      <c r="P20" s="149" t="s">
        <v>7285</v>
      </c>
      <c r="Q20" s="149"/>
      <c r="R20" s="149"/>
      <c r="S20" s="149"/>
      <c r="U20" s="1"/>
    </row>
    <row r="21" spans="2:21" ht="12" customHeight="1" x14ac:dyDescent="0.25">
      <c r="B21" s="154" t="s">
        <v>146</v>
      </c>
      <c r="C21" s="155" t="s">
        <v>145</v>
      </c>
      <c r="D21" s="155" t="s">
        <v>144</v>
      </c>
      <c r="E21" s="5"/>
      <c r="F21" s="63" t="s">
        <v>43</v>
      </c>
      <c r="G21" s="100">
        <v>20</v>
      </c>
      <c r="H21" s="166">
        <f t="shared" si="0"/>
        <v>0.25345330122924847</v>
      </c>
      <c r="I21" s="5"/>
      <c r="J21" s="2" t="s">
        <v>88</v>
      </c>
      <c r="K21" s="99">
        <v>73</v>
      </c>
      <c r="L21" s="166">
        <f t="shared" si="1"/>
        <v>0.92510454948675702</v>
      </c>
      <c r="M21" s="5"/>
      <c r="O21" s="149" t="s">
        <v>4414</v>
      </c>
      <c r="P21" s="149" t="s">
        <v>7286</v>
      </c>
      <c r="Q21" s="149"/>
      <c r="R21" s="149"/>
      <c r="S21" s="149"/>
      <c r="U21" s="1"/>
    </row>
    <row r="22" spans="2:21" ht="12" customHeight="1" x14ac:dyDescent="0.25">
      <c r="B22" s="3" t="s">
        <v>143</v>
      </c>
      <c r="C22" s="100">
        <v>1838.6121310392634</v>
      </c>
      <c r="D22" s="166">
        <f>C22/C$52*100</f>
        <v>24.792498481239129</v>
      </c>
      <c r="E22" s="5"/>
      <c r="F22" s="63" t="s">
        <v>358</v>
      </c>
      <c r="G22" s="100">
        <v>17</v>
      </c>
      <c r="H22" s="166">
        <f t="shared" si="0"/>
        <v>0.21543530604486122</v>
      </c>
      <c r="I22" s="5"/>
      <c r="J22" s="104" t="s">
        <v>7199</v>
      </c>
      <c r="K22" s="99">
        <v>31</v>
      </c>
      <c r="L22" s="166">
        <f t="shared" si="1"/>
        <v>0.39285261690533518</v>
      </c>
      <c r="M22" s="5"/>
      <c r="O22" s="149" t="s">
        <v>1538</v>
      </c>
      <c r="P22" s="149" t="s">
        <v>7287</v>
      </c>
      <c r="Q22" s="149"/>
      <c r="R22" s="149"/>
      <c r="S22" s="149"/>
    </row>
    <row r="23" spans="2:21" ht="12" customHeight="1" x14ac:dyDescent="0.25">
      <c r="B23" s="3" t="s">
        <v>147</v>
      </c>
      <c r="C23" s="100">
        <v>1349.9525400942964</v>
      </c>
      <c r="D23" s="166">
        <f t="shared" ref="D23:D52" si="3">C23/C$52*100</f>
        <v>18.203239136203671</v>
      </c>
      <c r="E23" s="5"/>
      <c r="F23" s="63" t="s">
        <v>46</v>
      </c>
      <c r="G23" s="100">
        <v>166</v>
      </c>
      <c r="H23" s="166">
        <f t="shared" si="0"/>
        <v>2.1036624002027624</v>
      </c>
      <c r="I23" s="5"/>
      <c r="J23" s="104" t="s">
        <v>7206</v>
      </c>
      <c r="K23" s="99">
        <v>17</v>
      </c>
      <c r="L23" s="166">
        <f t="shared" si="1"/>
        <v>0.21543530604486122</v>
      </c>
      <c r="M23" s="5"/>
      <c r="O23" s="149" t="s">
        <v>2723</v>
      </c>
      <c r="P23" s="149" t="s">
        <v>7288</v>
      </c>
      <c r="Q23" s="149"/>
      <c r="R23" s="149"/>
      <c r="S23" s="150">
        <f>SUM(K6,K8,K12,K73,K52)</f>
        <v>264</v>
      </c>
    </row>
    <row r="24" spans="2:21" ht="12" customHeight="1" x14ac:dyDescent="0.25">
      <c r="B24" s="3" t="s">
        <v>149</v>
      </c>
      <c r="C24" s="100">
        <v>1071.9910680796365</v>
      </c>
      <c r="D24" s="166">
        <f t="shared" si="3"/>
        <v>14.455108001622744</v>
      </c>
      <c r="E24" s="5"/>
      <c r="F24" s="161" t="s">
        <v>7344</v>
      </c>
      <c r="G24" s="100">
        <v>41</v>
      </c>
      <c r="H24" s="166">
        <f t="shared" si="0"/>
        <v>0.51957926751995942</v>
      </c>
      <c r="I24" s="5"/>
      <c r="J24" s="2" t="s">
        <v>7205</v>
      </c>
      <c r="K24" s="99">
        <v>16</v>
      </c>
      <c r="L24" s="166">
        <f t="shared" si="1"/>
        <v>0.20276264098339883</v>
      </c>
      <c r="M24" s="5"/>
      <c r="O24" s="149" t="s">
        <v>3145</v>
      </c>
      <c r="P24" s="149" t="s">
        <v>7289</v>
      </c>
      <c r="Q24" s="149"/>
      <c r="R24" s="149"/>
      <c r="S24" s="149"/>
    </row>
    <row r="25" spans="2:21" ht="12" customHeight="1" x14ac:dyDescent="0.25">
      <c r="B25" s="3" t="s">
        <v>148</v>
      </c>
      <c r="C25" s="100">
        <v>629.09220323523687</v>
      </c>
      <c r="D25" s="166">
        <f t="shared" si="3"/>
        <v>8.4829025273824428</v>
      </c>
      <c r="E25" s="5"/>
      <c r="F25" s="17" t="s">
        <v>3</v>
      </c>
      <c r="G25" s="79">
        <f>SUM(G6:G24)</f>
        <v>7891</v>
      </c>
      <c r="H25" s="79">
        <f t="shared" si="0"/>
        <v>100</v>
      </c>
      <c r="I25" s="5"/>
      <c r="J25" s="2" t="s">
        <v>7218</v>
      </c>
      <c r="K25" s="99">
        <v>13</v>
      </c>
      <c r="L25" s="166">
        <f t="shared" si="1"/>
        <v>0.16474464579901155</v>
      </c>
      <c r="M25" s="5"/>
      <c r="O25" s="149" t="s">
        <v>1300</v>
      </c>
      <c r="P25" s="149" t="s">
        <v>7290</v>
      </c>
      <c r="Q25" s="149"/>
      <c r="R25" s="149"/>
      <c r="S25" s="149"/>
      <c r="U25" s="1"/>
    </row>
    <row r="26" spans="2:21" ht="12" customHeight="1" x14ac:dyDescent="0.25">
      <c r="B26" s="3" t="s">
        <v>150</v>
      </c>
      <c r="C26" s="100">
        <v>552.50171668130588</v>
      </c>
      <c r="D26" s="166">
        <f t="shared" si="3"/>
        <v>7.4501292254395395</v>
      </c>
      <c r="E26" s="5"/>
      <c r="G26"/>
      <c r="H26"/>
      <c r="I26" s="5"/>
      <c r="J26" s="2" t="s">
        <v>7211</v>
      </c>
      <c r="K26" s="99">
        <v>26</v>
      </c>
      <c r="L26" s="166">
        <f t="shared" si="1"/>
        <v>0.32948929159802309</v>
      </c>
      <c r="M26" s="5"/>
      <c r="O26" s="149" t="s">
        <v>669</v>
      </c>
      <c r="P26" s="149" t="s">
        <v>7291</v>
      </c>
      <c r="Q26" s="149"/>
      <c r="R26" s="149"/>
      <c r="S26" s="149"/>
    </row>
    <row r="27" spans="2:21" ht="12" customHeight="1" x14ac:dyDescent="0.25">
      <c r="B27" s="3" t="s">
        <v>153</v>
      </c>
      <c r="C27" s="100">
        <v>338.41710619953636</v>
      </c>
      <c r="D27" s="166">
        <f t="shared" si="3"/>
        <v>4.5633363610708031</v>
      </c>
      <c r="E27" s="5"/>
      <c r="G27"/>
      <c r="H27"/>
      <c r="I27" s="5"/>
      <c r="J27" s="2" t="s">
        <v>7190</v>
      </c>
      <c r="K27" s="99">
        <v>37</v>
      </c>
      <c r="L27" s="166">
        <f t="shared" si="1"/>
        <v>0.46888860727410975</v>
      </c>
      <c r="M27" s="5"/>
      <c r="O27" s="149" t="s">
        <v>2701</v>
      </c>
      <c r="P27" s="149" t="s">
        <v>7292</v>
      </c>
      <c r="Q27" s="149"/>
      <c r="R27" s="149"/>
      <c r="S27" s="149"/>
      <c r="U27" s="1"/>
    </row>
    <row r="28" spans="2:21" ht="12" customHeight="1" x14ac:dyDescent="0.25">
      <c r="B28" s="3" t="s">
        <v>151</v>
      </c>
      <c r="C28" s="100">
        <v>303.81062936663807</v>
      </c>
      <c r="D28" s="166">
        <f t="shared" si="3"/>
        <v>4.0966903459399768</v>
      </c>
      <c r="E28" s="5"/>
      <c r="G28"/>
      <c r="H28"/>
      <c r="I28" s="5"/>
      <c r="J28" s="2" t="s">
        <v>7176</v>
      </c>
      <c r="K28" s="99">
        <v>192</v>
      </c>
      <c r="L28" s="166">
        <f t="shared" si="1"/>
        <v>2.4331516918007856</v>
      </c>
      <c r="M28" s="5"/>
      <c r="O28" s="149" t="s">
        <v>2568</v>
      </c>
      <c r="P28" s="149" t="s">
        <v>7293</v>
      </c>
      <c r="Q28" s="149"/>
      <c r="R28" s="149"/>
      <c r="S28" s="149"/>
    </row>
    <row r="29" spans="2:21" ht="12" customHeight="1" x14ac:dyDescent="0.25">
      <c r="B29" s="3" t="s">
        <v>154</v>
      </c>
      <c r="C29" s="100">
        <v>213.54881684958445</v>
      </c>
      <c r="D29" s="166">
        <f t="shared" si="3"/>
        <v>2.8795680328841873</v>
      </c>
      <c r="G29"/>
      <c r="H29"/>
      <c r="J29" s="2" t="s">
        <v>7174</v>
      </c>
      <c r="K29" s="99">
        <v>284</v>
      </c>
      <c r="L29" s="166">
        <f t="shared" si="1"/>
        <v>3.5990368774553292</v>
      </c>
      <c r="O29" s="149" t="s">
        <v>2022</v>
      </c>
      <c r="P29" s="149" t="s">
        <v>7294</v>
      </c>
      <c r="Q29" s="149"/>
      <c r="R29" s="149"/>
      <c r="S29" s="149"/>
    </row>
    <row r="30" spans="2:21" ht="12" customHeight="1" x14ac:dyDescent="0.25">
      <c r="B30" s="3" t="s">
        <v>152</v>
      </c>
      <c r="C30" s="100">
        <v>184.79785223813857</v>
      </c>
      <c r="D30" s="166">
        <f t="shared" si="3"/>
        <v>2.4918798226141279</v>
      </c>
      <c r="G30"/>
      <c r="H30"/>
      <c r="J30" s="2" t="s">
        <v>7182</v>
      </c>
      <c r="K30" s="99">
        <v>70</v>
      </c>
      <c r="L30" s="166">
        <f t="shared" si="1"/>
        <v>0.88708655430236971</v>
      </c>
      <c r="O30" s="149" t="s">
        <v>5372</v>
      </c>
      <c r="P30" s="149" t="s">
        <v>7294</v>
      </c>
      <c r="Q30" s="149"/>
      <c r="R30" s="149"/>
      <c r="S30" s="149"/>
    </row>
    <row r="31" spans="2:21" ht="12" customHeight="1" x14ac:dyDescent="0.25">
      <c r="B31" s="3" t="s">
        <v>159</v>
      </c>
      <c r="C31" s="100">
        <v>141.56917779018855</v>
      </c>
      <c r="D31" s="166">
        <f t="shared" si="3"/>
        <v>1.9089690349043873</v>
      </c>
      <c r="G31"/>
      <c r="H31"/>
      <c r="J31" s="2" t="s">
        <v>7212</v>
      </c>
      <c r="K31" s="99">
        <v>24</v>
      </c>
      <c r="L31" s="166">
        <f t="shared" si="1"/>
        <v>0.3041439614750982</v>
      </c>
      <c r="O31" s="149" t="s">
        <v>4594</v>
      </c>
      <c r="P31" s="149" t="s">
        <v>7295</v>
      </c>
      <c r="Q31" s="149"/>
      <c r="R31" s="149"/>
      <c r="S31" s="149"/>
    </row>
    <row r="32" spans="2:21" ht="12" customHeight="1" x14ac:dyDescent="0.25">
      <c r="B32" s="3" t="s">
        <v>158</v>
      </c>
      <c r="C32" s="100">
        <v>123.98750564660838</v>
      </c>
      <c r="D32" s="166">
        <f t="shared" si="3"/>
        <v>1.6718915281488056</v>
      </c>
      <c r="G32"/>
      <c r="H32"/>
      <c r="J32" s="2" t="s">
        <v>7225</v>
      </c>
      <c r="K32" s="99">
        <v>11</v>
      </c>
      <c r="L32" s="166">
        <f t="shared" si="1"/>
        <v>0.13939931567608668</v>
      </c>
      <c r="O32" s="149" t="s">
        <v>494</v>
      </c>
      <c r="P32" s="149" t="s">
        <v>7296</v>
      </c>
      <c r="Q32" s="149"/>
      <c r="R32" s="149"/>
      <c r="S32" s="149"/>
    </row>
    <row r="33" spans="2:19" ht="12" customHeight="1" x14ac:dyDescent="0.25">
      <c r="B33" s="3" t="s">
        <v>156</v>
      </c>
      <c r="C33" s="100">
        <v>109.97406450825301</v>
      </c>
      <c r="D33" s="166">
        <f t="shared" si="3"/>
        <v>1.4829293145995954</v>
      </c>
      <c r="G33"/>
      <c r="H33"/>
      <c r="J33" s="2" t="s">
        <v>87</v>
      </c>
      <c r="K33" s="99">
        <v>27</v>
      </c>
      <c r="L33" s="166">
        <f t="shared" si="1"/>
        <v>0.34216195665948551</v>
      </c>
      <c r="O33" s="149" t="s">
        <v>3128</v>
      </c>
      <c r="P33" s="149" t="s">
        <v>7297</v>
      </c>
      <c r="Q33" s="149"/>
      <c r="R33" s="149"/>
      <c r="S33" s="149"/>
    </row>
    <row r="34" spans="2:19" ht="12" customHeight="1" x14ac:dyDescent="0.25">
      <c r="B34" s="3" t="s">
        <v>162</v>
      </c>
      <c r="C34" s="100">
        <v>81.470558538982232</v>
      </c>
      <c r="D34" s="166">
        <f t="shared" si="3"/>
        <v>1.0985779244813907</v>
      </c>
      <c r="G34"/>
      <c r="H34"/>
      <c r="J34" s="2" t="s">
        <v>7194</v>
      </c>
      <c r="K34" s="99">
        <v>36</v>
      </c>
      <c r="L34" s="166">
        <f t="shared" si="1"/>
        <v>0.45621594221264733</v>
      </c>
      <c r="O34" s="149" t="s">
        <v>1489</v>
      </c>
      <c r="P34" s="149" t="s">
        <v>7298</v>
      </c>
      <c r="Q34" s="149"/>
      <c r="R34" s="149"/>
      <c r="S34" s="149"/>
    </row>
    <row r="35" spans="2:19" ht="12" customHeight="1" x14ac:dyDescent="0.25">
      <c r="B35" s="3" t="s">
        <v>165</v>
      </c>
      <c r="C35" s="100">
        <v>77.744399872913633</v>
      </c>
      <c r="D35" s="166">
        <f t="shared" si="3"/>
        <v>1.0483330786491463</v>
      </c>
      <c r="G35"/>
      <c r="H35"/>
      <c r="J35" s="2" t="s">
        <v>7189</v>
      </c>
      <c r="K35" s="99">
        <v>43</v>
      </c>
      <c r="L35" s="166">
        <f t="shared" si="1"/>
        <v>0.54492459764288437</v>
      </c>
      <c r="O35" s="149" t="s">
        <v>2058</v>
      </c>
      <c r="P35" s="149" t="s">
        <v>7299</v>
      </c>
      <c r="Q35" s="149"/>
      <c r="R35" s="149"/>
      <c r="S35" s="149"/>
    </row>
    <row r="36" spans="2:19" ht="12" customHeight="1" x14ac:dyDescent="0.25">
      <c r="B36" s="3" t="s">
        <v>157</v>
      </c>
      <c r="C36" s="100">
        <v>67.58431597910085</v>
      </c>
      <c r="D36" s="166">
        <f t="shared" si="3"/>
        <v>0.91133090170591358</v>
      </c>
      <c r="G36"/>
      <c r="H36"/>
      <c r="J36" s="2" t="s">
        <v>102</v>
      </c>
      <c r="K36" s="99">
        <v>28</v>
      </c>
      <c r="L36" s="166">
        <f t="shared" si="1"/>
        <v>0.35483462172094793</v>
      </c>
      <c r="O36" s="149" t="s">
        <v>1374</v>
      </c>
      <c r="P36" s="149" t="s">
        <v>7300</v>
      </c>
      <c r="Q36" s="149"/>
      <c r="R36" s="149"/>
      <c r="S36" s="149"/>
    </row>
    <row r="37" spans="2:19" ht="12" customHeight="1" x14ac:dyDescent="0.25">
      <c r="B37" s="3" t="s">
        <v>161</v>
      </c>
      <c r="C37" s="100">
        <v>50.089323098394978</v>
      </c>
      <c r="D37" s="166">
        <f t="shared" si="3"/>
        <v>0.67542220889259108</v>
      </c>
      <c r="G37"/>
      <c r="H37"/>
      <c r="J37" s="104" t="s">
        <v>7230</v>
      </c>
      <c r="K37" s="99">
        <v>124</v>
      </c>
      <c r="L37" s="166">
        <f t="shared" si="1"/>
        <v>1.5714104676213407</v>
      </c>
      <c r="O37" s="149" t="s">
        <v>5187</v>
      </c>
      <c r="P37" s="149" t="s">
        <v>7301</v>
      </c>
      <c r="Q37" s="149"/>
      <c r="R37" s="149"/>
      <c r="S37" s="149"/>
    </row>
    <row r="38" spans="2:19" ht="12" customHeight="1" x14ac:dyDescent="0.25">
      <c r="B38" s="3" t="s">
        <v>7248</v>
      </c>
      <c r="C38" s="100">
        <v>49</v>
      </c>
      <c r="D38" s="166">
        <f t="shared" si="3"/>
        <v>0.66073338964322037</v>
      </c>
      <c r="G38"/>
      <c r="H38"/>
      <c r="J38" s="2" t="s">
        <v>7184</v>
      </c>
      <c r="K38" s="99">
        <v>67</v>
      </c>
      <c r="L38" s="166">
        <f t="shared" si="1"/>
        <v>0.84906855911798251</v>
      </c>
      <c r="O38" s="149" t="s">
        <v>2639</v>
      </c>
      <c r="P38" s="149" t="s">
        <v>7301</v>
      </c>
      <c r="Q38" s="149"/>
      <c r="R38" s="149"/>
      <c r="S38" s="149"/>
    </row>
    <row r="39" spans="2:19" ht="12" customHeight="1" x14ac:dyDescent="0.25">
      <c r="B39" s="3" t="s">
        <v>160</v>
      </c>
      <c r="C39" s="100">
        <v>43</v>
      </c>
      <c r="D39" s="166">
        <f t="shared" si="3"/>
        <v>0.57982726029915255</v>
      </c>
      <c r="G39"/>
      <c r="H39"/>
      <c r="J39" s="2" t="s">
        <v>7177</v>
      </c>
      <c r="K39" s="99">
        <v>133</v>
      </c>
      <c r="L39" s="166">
        <f t="shared" si="1"/>
        <v>1.6854644531745024</v>
      </c>
      <c r="O39" s="149" t="s">
        <v>885</v>
      </c>
      <c r="P39" s="149" t="s">
        <v>7302</v>
      </c>
      <c r="Q39" s="149"/>
      <c r="R39" s="149"/>
      <c r="S39" s="149"/>
    </row>
    <row r="40" spans="2:19" ht="12" customHeight="1" x14ac:dyDescent="0.25">
      <c r="B40" s="3" t="s">
        <v>155</v>
      </c>
      <c r="C40" s="100">
        <v>33</v>
      </c>
      <c r="D40" s="166">
        <f t="shared" si="3"/>
        <v>0.44498371139237286</v>
      </c>
      <c r="G40"/>
      <c r="H40"/>
      <c r="J40" s="2" t="s">
        <v>58</v>
      </c>
      <c r="K40" s="99">
        <v>258</v>
      </c>
      <c r="L40" s="166">
        <f t="shared" si="1"/>
        <v>3.2695475858573055</v>
      </c>
      <c r="O40" s="149" t="s">
        <v>2350</v>
      </c>
      <c r="P40" s="149" t="s">
        <v>7303</v>
      </c>
      <c r="Q40" s="149"/>
      <c r="R40" s="149"/>
      <c r="S40" s="149"/>
    </row>
    <row r="41" spans="2:19" ht="12" customHeight="1" x14ac:dyDescent="0.25">
      <c r="B41" s="3" t="s">
        <v>733</v>
      </c>
      <c r="C41" s="100">
        <v>23</v>
      </c>
      <c r="D41" s="166">
        <f t="shared" si="3"/>
        <v>0.31014016248559317</v>
      </c>
      <c r="J41" s="2" t="s">
        <v>57</v>
      </c>
      <c r="K41" s="99">
        <v>280</v>
      </c>
      <c r="L41" s="166">
        <f t="shared" si="1"/>
        <v>3.5483462172094788</v>
      </c>
      <c r="O41" s="149" t="s">
        <v>2352</v>
      </c>
      <c r="P41" s="149" t="s">
        <v>7304</v>
      </c>
      <c r="Q41" s="149"/>
      <c r="R41" s="149"/>
      <c r="S41" s="149"/>
    </row>
    <row r="42" spans="2:19" ht="12" customHeight="1" x14ac:dyDescent="0.25">
      <c r="B42" s="3" t="s">
        <v>166</v>
      </c>
      <c r="C42" s="100">
        <v>22.55029675575646</v>
      </c>
      <c r="D42" s="166">
        <f t="shared" si="3"/>
        <v>0.3040762043447241</v>
      </c>
      <c r="F42" s="1"/>
      <c r="J42" s="2" t="s">
        <v>66</v>
      </c>
      <c r="K42" s="99">
        <v>234</v>
      </c>
      <c r="L42" s="166">
        <f t="shared" si="1"/>
        <v>2.9654036243822075</v>
      </c>
      <c r="O42" s="149" t="s">
        <v>6856</v>
      </c>
      <c r="P42" s="149" t="s">
        <v>7304</v>
      </c>
      <c r="Q42" s="149"/>
      <c r="R42" s="150"/>
      <c r="S42" s="149"/>
    </row>
    <row r="43" spans="2:19" ht="12" customHeight="1" x14ac:dyDescent="0.25">
      <c r="B43" s="3" t="s">
        <v>116</v>
      </c>
      <c r="C43" s="100">
        <v>21.570981492472885</v>
      </c>
      <c r="D43" s="166">
        <f t="shared" si="3"/>
        <v>0.29087076978475063</v>
      </c>
      <c r="J43" s="2" t="s">
        <v>7207</v>
      </c>
      <c r="K43" s="99">
        <v>23</v>
      </c>
      <c r="L43" s="166">
        <f t="shared" si="1"/>
        <v>0.29147129641363578</v>
      </c>
      <c r="O43" s="149" t="s">
        <v>1290</v>
      </c>
      <c r="P43" s="149" t="s">
        <v>7305</v>
      </c>
      <c r="Q43" s="149"/>
      <c r="R43" s="149"/>
      <c r="S43" s="149"/>
    </row>
    <row r="44" spans="2:19" ht="12" customHeight="1" x14ac:dyDescent="0.25">
      <c r="B44" s="3" t="s">
        <v>7242</v>
      </c>
      <c r="C44" s="100">
        <v>15</v>
      </c>
      <c r="D44" s="166">
        <f t="shared" si="3"/>
        <v>0.2022653233601695</v>
      </c>
      <c r="F44" s="1"/>
      <c r="J44" s="2" t="s">
        <v>79</v>
      </c>
      <c r="K44" s="99">
        <v>132</v>
      </c>
      <c r="L44" s="166">
        <f t="shared" si="1"/>
        <v>1.6727917881130403</v>
      </c>
      <c r="O44" s="149" t="s">
        <v>589</v>
      </c>
      <c r="P44" s="149" t="s">
        <v>7306</v>
      </c>
      <c r="Q44" s="149"/>
      <c r="R44" s="149"/>
      <c r="S44" s="149"/>
    </row>
    <row r="45" spans="2:19" ht="12" customHeight="1" x14ac:dyDescent="0.25">
      <c r="B45" s="3" t="s">
        <v>7345</v>
      </c>
      <c r="C45" s="100">
        <v>13</v>
      </c>
      <c r="D45" s="166">
        <f t="shared" si="3"/>
        <v>0.17529661357881357</v>
      </c>
      <c r="J45" s="104" t="s">
        <v>7191</v>
      </c>
      <c r="K45" s="99">
        <v>54</v>
      </c>
      <c r="L45" s="166">
        <f t="shared" si="1"/>
        <v>0.68432391331897102</v>
      </c>
      <c r="O45" s="149" t="s">
        <v>2370</v>
      </c>
      <c r="P45" s="149" t="s">
        <v>7306</v>
      </c>
      <c r="Q45" s="149"/>
      <c r="R45" s="149"/>
      <c r="S45" s="149"/>
    </row>
    <row r="46" spans="2:19" ht="12" customHeight="1" x14ac:dyDescent="0.25">
      <c r="B46" s="3" t="s">
        <v>7245</v>
      </c>
      <c r="C46" s="100">
        <v>12</v>
      </c>
      <c r="D46" s="166">
        <f t="shared" si="3"/>
        <v>0.16181225868813559</v>
      </c>
      <c r="J46" s="2" t="s">
        <v>7254</v>
      </c>
      <c r="K46" s="99">
        <v>10</v>
      </c>
      <c r="L46" s="166">
        <f t="shared" si="1"/>
        <v>0.12672665061462424</v>
      </c>
      <c r="O46" s="149" t="s">
        <v>5602</v>
      </c>
      <c r="P46" s="149" t="s">
        <v>7306</v>
      </c>
      <c r="Q46" s="149"/>
      <c r="R46" s="149"/>
      <c r="S46" s="149"/>
    </row>
    <row r="47" spans="2:19" ht="12" customHeight="1" x14ac:dyDescent="0.25">
      <c r="B47" s="3" t="s">
        <v>74</v>
      </c>
      <c r="C47" s="100">
        <v>12</v>
      </c>
      <c r="D47" s="166">
        <f t="shared" si="3"/>
        <v>0.16181225868813559</v>
      </c>
      <c r="J47" s="2" t="s">
        <v>284</v>
      </c>
      <c r="K47" s="99">
        <v>15</v>
      </c>
      <c r="L47" s="166">
        <f t="shared" si="1"/>
        <v>0.19008997592193638</v>
      </c>
      <c r="O47" s="149" t="s">
        <v>1649</v>
      </c>
      <c r="P47" s="149" t="s">
        <v>7307</v>
      </c>
      <c r="Q47" s="149"/>
      <c r="R47" s="149"/>
      <c r="S47" s="149"/>
    </row>
    <row r="48" spans="2:19" ht="12" customHeight="1" x14ac:dyDescent="0.25">
      <c r="B48" s="3" t="s">
        <v>4567</v>
      </c>
      <c r="C48" s="100">
        <v>10.85574965677224</v>
      </c>
      <c r="D48" s="166">
        <f t="shared" si="3"/>
        <v>0.14638278097627239</v>
      </c>
      <c r="J48" s="2" t="s">
        <v>111</v>
      </c>
      <c r="K48" s="99">
        <v>27</v>
      </c>
      <c r="L48" s="166">
        <f t="shared" si="1"/>
        <v>0.34216195665948551</v>
      </c>
      <c r="O48" s="149" t="s">
        <v>6150</v>
      </c>
      <c r="P48" s="149" t="s">
        <v>7308</v>
      </c>
      <c r="Q48" s="149"/>
      <c r="R48" s="149"/>
      <c r="S48" s="149"/>
    </row>
    <row r="49" spans="2:19" ht="12" customHeight="1" x14ac:dyDescent="0.25">
      <c r="B49" s="3" t="s">
        <v>7346</v>
      </c>
      <c r="C49" s="100">
        <v>10</v>
      </c>
      <c r="D49" s="166">
        <f t="shared" si="3"/>
        <v>0.13484354890677966</v>
      </c>
      <c r="J49" s="2" t="s">
        <v>104</v>
      </c>
      <c r="K49" s="99">
        <v>47</v>
      </c>
      <c r="L49" s="166">
        <f t="shared" si="1"/>
        <v>0.59561525788873404</v>
      </c>
      <c r="O49" s="149" t="s">
        <v>977</v>
      </c>
      <c r="P49" s="149" t="s">
        <v>7309</v>
      </c>
      <c r="Q49" s="149"/>
      <c r="R49" s="149"/>
      <c r="S49" s="149"/>
    </row>
    <row r="50" spans="2:19" ht="12" customHeight="1" x14ac:dyDescent="0.25">
      <c r="B50" s="3" t="s">
        <v>77</v>
      </c>
      <c r="C50" s="100">
        <v>9.9955377063810804</v>
      </c>
      <c r="D50" s="166">
        <f t="shared" si="3"/>
        <v>0.13478337775599572</v>
      </c>
      <c r="F50" s="1"/>
      <c r="G50" s="1"/>
      <c r="J50" s="2" t="s">
        <v>132</v>
      </c>
      <c r="K50" s="99">
        <v>34</v>
      </c>
      <c r="L50" s="166">
        <f t="shared" si="1"/>
        <v>0.43087061208972244</v>
      </c>
      <c r="O50" s="149" t="s">
        <v>2253</v>
      </c>
      <c r="P50" s="149" t="s">
        <v>7310</v>
      </c>
      <c r="Q50" s="149"/>
      <c r="R50" s="149"/>
      <c r="S50" s="149"/>
    </row>
    <row r="51" spans="2:19" ht="12" customHeight="1" x14ac:dyDescent="0.25">
      <c r="B51" s="156" t="s">
        <v>2733</v>
      </c>
      <c r="C51" s="100">
        <v>5.885814706071451</v>
      </c>
      <c r="D51" s="166">
        <f t="shared" si="3"/>
        <v>7.9366414317438863E-2</v>
      </c>
      <c r="J51" s="2" t="s">
        <v>7341</v>
      </c>
      <c r="K51" s="99">
        <v>13</v>
      </c>
      <c r="L51" s="166">
        <f t="shared" si="1"/>
        <v>0.16474464579901155</v>
      </c>
      <c r="O51" s="149" t="s">
        <v>1890</v>
      </c>
      <c r="P51" s="149" t="s">
        <v>7311</v>
      </c>
      <c r="Q51" s="149"/>
      <c r="R51" s="149"/>
      <c r="S51" s="149"/>
    </row>
    <row r="52" spans="2:19" ht="12" customHeight="1" x14ac:dyDescent="0.25">
      <c r="B52" s="17" t="s">
        <v>314</v>
      </c>
      <c r="C52" s="79">
        <f>SUM(C21:C51)</f>
        <v>7416.0017895355322</v>
      </c>
      <c r="D52" s="79">
        <f t="shared" si="3"/>
        <v>100</v>
      </c>
      <c r="J52" s="2" t="s">
        <v>7213</v>
      </c>
      <c r="K52" s="99">
        <v>13</v>
      </c>
      <c r="L52" s="166">
        <f t="shared" si="1"/>
        <v>0.16474464579901155</v>
      </c>
      <c r="O52" s="149" t="s">
        <v>1624</v>
      </c>
      <c r="P52" s="149" t="s">
        <v>7313</v>
      </c>
      <c r="Q52" s="149"/>
      <c r="R52" s="149"/>
      <c r="S52" s="149"/>
    </row>
    <row r="53" spans="2:19" ht="12" customHeight="1" x14ac:dyDescent="0.25">
      <c r="C53"/>
      <c r="D53"/>
      <c r="J53" s="2" t="s">
        <v>7219</v>
      </c>
      <c r="K53" s="99">
        <v>18</v>
      </c>
      <c r="L53" s="166">
        <f t="shared" si="1"/>
        <v>0.22810797110632366</v>
      </c>
      <c r="O53" s="149" t="s">
        <v>2322</v>
      </c>
      <c r="P53" s="149" t="s">
        <v>7313</v>
      </c>
      <c r="Q53" s="149"/>
      <c r="R53" s="149"/>
      <c r="S53" s="149"/>
    </row>
    <row r="54" spans="2:19" ht="12" customHeight="1" x14ac:dyDescent="0.25">
      <c r="J54" s="2" t="s">
        <v>7201</v>
      </c>
      <c r="K54" s="99">
        <v>17</v>
      </c>
      <c r="L54" s="166">
        <f t="shared" si="1"/>
        <v>0.21543530604486122</v>
      </c>
      <c r="O54" s="149" t="s">
        <v>623</v>
      </c>
      <c r="P54" s="149" t="s">
        <v>7314</v>
      </c>
      <c r="Q54" s="149"/>
      <c r="R54" s="149"/>
      <c r="S54" s="149"/>
    </row>
    <row r="55" spans="2:19" ht="12" customHeight="1" x14ac:dyDescent="0.25">
      <c r="J55" s="2" t="s">
        <v>7203</v>
      </c>
      <c r="K55" s="99">
        <v>20</v>
      </c>
      <c r="L55" s="166">
        <f t="shared" si="1"/>
        <v>0.25345330122924847</v>
      </c>
      <c r="O55" s="149" t="s">
        <v>1395</v>
      </c>
      <c r="P55" s="149" t="s">
        <v>7315</v>
      </c>
      <c r="Q55" s="149"/>
      <c r="R55" s="149"/>
      <c r="S55" s="149"/>
    </row>
    <row r="56" spans="2:19" ht="12" customHeight="1" x14ac:dyDescent="0.25">
      <c r="J56" s="2" t="s">
        <v>7220</v>
      </c>
      <c r="K56" s="99">
        <v>14</v>
      </c>
      <c r="L56" s="166">
        <f t="shared" si="1"/>
        <v>0.17741731086047396</v>
      </c>
      <c r="O56" s="149" t="s">
        <v>3586</v>
      </c>
      <c r="P56" s="149" t="s">
        <v>7316</v>
      </c>
      <c r="Q56" s="149"/>
      <c r="R56" s="149"/>
      <c r="S56" s="149"/>
    </row>
    <row r="57" spans="2:19" ht="12" customHeight="1" x14ac:dyDescent="0.25">
      <c r="J57" s="104" t="s">
        <v>7208</v>
      </c>
      <c r="K57" s="99">
        <v>23</v>
      </c>
      <c r="L57" s="166">
        <f t="shared" si="1"/>
        <v>0.29147129641363578</v>
      </c>
      <c r="O57" s="149" t="s">
        <v>972</v>
      </c>
      <c r="P57" s="149" t="s">
        <v>7316</v>
      </c>
      <c r="Q57" s="149"/>
      <c r="R57" s="149"/>
      <c r="S57" s="149"/>
    </row>
    <row r="58" spans="2:19" ht="12" customHeight="1" x14ac:dyDescent="0.25">
      <c r="J58" s="2" t="s">
        <v>7221</v>
      </c>
      <c r="K58" s="99">
        <v>18</v>
      </c>
      <c r="L58" s="166">
        <f t="shared" si="1"/>
        <v>0.22810797110632366</v>
      </c>
      <c r="O58" s="149" t="s">
        <v>450</v>
      </c>
      <c r="P58" s="149" t="s">
        <v>7316</v>
      </c>
      <c r="Q58" s="149"/>
      <c r="R58" s="149"/>
      <c r="S58" s="149"/>
    </row>
    <row r="59" spans="2:19" ht="12" customHeight="1" x14ac:dyDescent="0.25">
      <c r="J59" s="2" t="s">
        <v>7256</v>
      </c>
      <c r="K59" s="99">
        <v>11</v>
      </c>
      <c r="L59" s="166">
        <f t="shared" si="1"/>
        <v>0.13939931567608668</v>
      </c>
      <c r="O59" s="149" t="s">
        <v>492</v>
      </c>
      <c r="P59" s="149" t="s">
        <v>7317</v>
      </c>
      <c r="Q59" s="149"/>
      <c r="R59" s="149"/>
      <c r="S59" s="149"/>
    </row>
    <row r="60" spans="2:19" ht="12" customHeight="1" x14ac:dyDescent="0.25">
      <c r="J60" s="2" t="s">
        <v>7196</v>
      </c>
      <c r="K60" s="99">
        <v>22</v>
      </c>
      <c r="L60" s="166">
        <f t="shared" si="1"/>
        <v>0.27879863135217337</v>
      </c>
      <c r="O60" s="149" t="s">
        <v>3588</v>
      </c>
      <c r="P60" s="149" t="s">
        <v>7317</v>
      </c>
      <c r="Q60" s="149"/>
      <c r="R60" s="149"/>
      <c r="S60" s="149"/>
    </row>
    <row r="61" spans="2:19" ht="12" customHeight="1" x14ac:dyDescent="0.25">
      <c r="J61" s="104" t="s">
        <v>4755</v>
      </c>
      <c r="K61" s="99">
        <v>14</v>
      </c>
      <c r="L61" s="166">
        <f t="shared" si="1"/>
        <v>0.17741731086047396</v>
      </c>
      <c r="O61" s="149" t="s">
        <v>5488</v>
      </c>
      <c r="P61" s="149" t="s">
        <v>7317</v>
      </c>
      <c r="Q61" s="149"/>
      <c r="R61" s="149"/>
      <c r="S61" s="149"/>
    </row>
    <row r="62" spans="2:19" ht="12" customHeight="1" x14ac:dyDescent="0.25">
      <c r="J62" s="2" t="s">
        <v>7171</v>
      </c>
      <c r="K62" s="99">
        <v>513</v>
      </c>
      <c r="L62" s="166">
        <f t="shared" si="1"/>
        <v>6.5010771765302247</v>
      </c>
      <c r="O62" s="149" t="s">
        <v>427</v>
      </c>
      <c r="P62" s="149" t="s">
        <v>7318</v>
      </c>
      <c r="Q62" s="149"/>
      <c r="R62" s="149"/>
      <c r="S62" s="149"/>
    </row>
    <row r="63" spans="2:19" ht="12" customHeight="1" x14ac:dyDescent="0.25">
      <c r="J63" s="2" t="s">
        <v>7198</v>
      </c>
      <c r="K63" s="99">
        <v>30</v>
      </c>
      <c r="L63" s="166">
        <f t="shared" si="1"/>
        <v>0.38017995184387277</v>
      </c>
      <c r="O63" s="149" t="s">
        <v>2861</v>
      </c>
      <c r="P63" s="149" t="s">
        <v>7318</v>
      </c>
      <c r="Q63" s="149"/>
      <c r="R63" s="149"/>
      <c r="S63" s="149"/>
    </row>
    <row r="64" spans="2:19" ht="12" customHeight="1" x14ac:dyDescent="0.25">
      <c r="J64" s="2" t="s">
        <v>93</v>
      </c>
      <c r="K64" s="99">
        <v>18</v>
      </c>
      <c r="L64" s="166">
        <f t="shared" si="1"/>
        <v>0.22810797110632366</v>
      </c>
      <c r="O64" s="149" t="s">
        <v>1119</v>
      </c>
      <c r="P64" s="149" t="s">
        <v>7318</v>
      </c>
      <c r="Q64" s="149"/>
      <c r="R64" s="149"/>
      <c r="S64" s="149"/>
    </row>
    <row r="65" spans="10:19" ht="12" customHeight="1" x14ac:dyDescent="0.25">
      <c r="J65" s="2" t="s">
        <v>7175</v>
      </c>
      <c r="K65" s="99">
        <v>259</v>
      </c>
      <c r="L65" s="166">
        <f t="shared" si="1"/>
        <v>3.2822202509187681</v>
      </c>
      <c r="O65" s="149" t="s">
        <v>4204</v>
      </c>
      <c r="P65" s="149" t="s">
        <v>7319</v>
      </c>
      <c r="Q65" s="149"/>
      <c r="R65" s="149"/>
      <c r="S65" s="149"/>
    </row>
    <row r="66" spans="10:19" ht="12" customHeight="1" x14ac:dyDescent="0.25">
      <c r="J66" s="104" t="s">
        <v>7169</v>
      </c>
      <c r="K66" s="99">
        <v>1032</v>
      </c>
      <c r="L66" s="166">
        <f t="shared" si="1"/>
        <v>13.078190343429222</v>
      </c>
      <c r="O66" s="149" t="s">
        <v>382</v>
      </c>
      <c r="P66" s="149" t="s">
        <v>7320</v>
      </c>
      <c r="Q66" s="149"/>
      <c r="R66" s="149"/>
      <c r="S66" s="149"/>
    </row>
    <row r="67" spans="10:19" ht="12" customHeight="1" x14ac:dyDescent="0.25">
      <c r="J67" s="2" t="s">
        <v>7173</v>
      </c>
      <c r="K67" s="99">
        <v>272</v>
      </c>
      <c r="L67" s="166">
        <f t="shared" si="1"/>
        <v>3.4469648967177795</v>
      </c>
      <c r="O67" s="149" t="s">
        <v>643</v>
      </c>
      <c r="P67" s="149" t="s">
        <v>7320</v>
      </c>
      <c r="Q67" s="149"/>
      <c r="R67" s="149"/>
      <c r="S67" s="149"/>
    </row>
    <row r="68" spans="10:19" ht="12" customHeight="1" x14ac:dyDescent="0.25">
      <c r="J68" s="104" t="s">
        <v>5561</v>
      </c>
      <c r="K68" s="99">
        <v>12</v>
      </c>
      <c r="L68" s="166">
        <f t="shared" si="1"/>
        <v>0.1520719807375491</v>
      </c>
      <c r="O68" s="149" t="s">
        <v>3642</v>
      </c>
      <c r="P68" s="149" t="s">
        <v>7320</v>
      </c>
      <c r="Q68" s="149"/>
      <c r="R68" s="149"/>
      <c r="S68" s="149"/>
    </row>
    <row r="69" spans="10:19" ht="12" customHeight="1" x14ac:dyDescent="0.25">
      <c r="J69" s="2" t="s">
        <v>7185</v>
      </c>
      <c r="K69" s="99">
        <v>47</v>
      </c>
      <c r="L69" s="166">
        <f t="shared" si="1"/>
        <v>0.59561525788873404</v>
      </c>
      <c r="O69" s="149" t="s">
        <v>953</v>
      </c>
      <c r="P69" s="149" t="s">
        <v>7320</v>
      </c>
      <c r="Q69" s="149"/>
      <c r="R69" s="149"/>
      <c r="S69" s="149"/>
    </row>
    <row r="70" spans="10:19" ht="12" customHeight="1" x14ac:dyDescent="0.25">
      <c r="J70" s="2" t="s">
        <v>7257</v>
      </c>
      <c r="K70" s="99">
        <v>21</v>
      </c>
      <c r="L70" s="166">
        <f t="shared" si="1"/>
        <v>0.26612596629071095</v>
      </c>
      <c r="O70" s="149" t="s">
        <v>1275</v>
      </c>
      <c r="P70" s="149" t="s">
        <v>7321</v>
      </c>
      <c r="Q70" s="149"/>
      <c r="R70" s="149"/>
      <c r="S70" s="149"/>
    </row>
    <row r="71" spans="10:19" ht="12" customHeight="1" x14ac:dyDescent="0.25">
      <c r="J71" s="2" t="s">
        <v>7193</v>
      </c>
      <c r="K71" s="99">
        <v>32</v>
      </c>
      <c r="L71" s="166">
        <f t="shared" ref="L71:L91" si="4">K71/K$91*100</f>
        <v>0.40552528196679766</v>
      </c>
      <c r="O71" s="149" t="s">
        <v>1273</v>
      </c>
      <c r="P71" s="149" t="s">
        <v>7322</v>
      </c>
      <c r="Q71" s="149"/>
      <c r="R71" s="149"/>
      <c r="S71" s="149"/>
    </row>
    <row r="72" spans="10:19" ht="12" customHeight="1" x14ac:dyDescent="0.25">
      <c r="J72" s="2" t="s">
        <v>7209</v>
      </c>
      <c r="K72" s="99">
        <v>10</v>
      </c>
      <c r="L72" s="166">
        <f t="shared" si="4"/>
        <v>0.12672665061462424</v>
      </c>
      <c r="O72" s="149" t="s">
        <v>1459</v>
      </c>
      <c r="P72" s="149" t="s">
        <v>7323</v>
      </c>
      <c r="Q72" s="149"/>
      <c r="R72" s="149"/>
      <c r="S72" s="149"/>
    </row>
    <row r="73" spans="10:19" ht="12" customHeight="1" x14ac:dyDescent="0.25">
      <c r="J73" s="2" t="s">
        <v>7222</v>
      </c>
      <c r="K73" s="99">
        <v>11</v>
      </c>
      <c r="L73" s="166">
        <f t="shared" si="4"/>
        <v>0.13939931567608668</v>
      </c>
      <c r="O73" s="149" t="s">
        <v>2883</v>
      </c>
      <c r="P73" s="149" t="s">
        <v>7323</v>
      </c>
      <c r="Q73" s="149"/>
      <c r="R73" s="149"/>
      <c r="S73" s="149"/>
    </row>
    <row r="74" spans="10:19" ht="12" customHeight="1" x14ac:dyDescent="0.25">
      <c r="J74" s="104" t="s">
        <v>7215</v>
      </c>
      <c r="K74" s="99">
        <v>23</v>
      </c>
      <c r="L74" s="166">
        <f t="shared" si="4"/>
        <v>0.29147129641363578</v>
      </c>
      <c r="O74" s="149" t="s">
        <v>2687</v>
      </c>
      <c r="P74" s="149" t="s">
        <v>7324</v>
      </c>
      <c r="Q74" s="149"/>
      <c r="R74" s="149"/>
      <c r="S74" s="149"/>
    </row>
    <row r="75" spans="10:19" ht="12" customHeight="1" x14ac:dyDescent="0.25">
      <c r="J75" s="2" t="s">
        <v>74</v>
      </c>
      <c r="K75" s="99">
        <v>12</v>
      </c>
      <c r="L75" s="166">
        <f t="shared" si="4"/>
        <v>0.1520719807375491</v>
      </c>
      <c r="O75" s="149" t="s">
        <v>2709</v>
      </c>
      <c r="P75" s="149" t="s">
        <v>7324</v>
      </c>
      <c r="Q75" s="149"/>
      <c r="R75" s="149"/>
      <c r="S75" s="149"/>
    </row>
    <row r="76" spans="10:19" ht="12" customHeight="1" x14ac:dyDescent="0.25">
      <c r="J76" s="104" t="s">
        <v>7210</v>
      </c>
      <c r="K76" s="99">
        <v>10</v>
      </c>
      <c r="L76" s="166">
        <f t="shared" si="4"/>
        <v>0.12672665061462424</v>
      </c>
      <c r="O76" s="149" t="s">
        <v>1252</v>
      </c>
      <c r="P76" s="149" t="s">
        <v>7324</v>
      </c>
      <c r="Q76" s="149"/>
      <c r="R76" s="149"/>
      <c r="S76" s="149"/>
    </row>
    <row r="77" spans="10:19" ht="12" customHeight="1" x14ac:dyDescent="0.25">
      <c r="J77" s="2" t="s">
        <v>7181</v>
      </c>
      <c r="K77" s="99">
        <v>33</v>
      </c>
      <c r="L77" s="166">
        <f t="shared" si="4"/>
        <v>0.41819794702826008</v>
      </c>
      <c r="O77" s="149" t="s">
        <v>4756</v>
      </c>
      <c r="P77" s="149" t="s">
        <v>7324</v>
      </c>
      <c r="Q77" s="149"/>
      <c r="R77" s="149"/>
      <c r="S77" s="149"/>
    </row>
    <row r="78" spans="10:19" ht="12" customHeight="1" x14ac:dyDescent="0.25">
      <c r="J78" s="2" t="s">
        <v>6855</v>
      </c>
      <c r="K78" s="99">
        <v>43</v>
      </c>
      <c r="L78" s="166">
        <f t="shared" si="4"/>
        <v>0.54492459764288437</v>
      </c>
      <c r="O78" s="149" t="s">
        <v>4412</v>
      </c>
      <c r="P78" s="149" t="s">
        <v>7324</v>
      </c>
      <c r="Q78" s="149"/>
      <c r="R78" s="149"/>
      <c r="S78" s="149"/>
    </row>
    <row r="79" spans="10:19" ht="12" customHeight="1" x14ac:dyDescent="0.25">
      <c r="J79" s="2" t="s">
        <v>4593</v>
      </c>
      <c r="K79" s="99">
        <v>55</v>
      </c>
      <c r="L79" s="166">
        <f t="shared" si="4"/>
        <v>0.69699657838043338</v>
      </c>
      <c r="O79" s="149" t="s">
        <v>6461</v>
      </c>
      <c r="P79" s="149" t="s">
        <v>7325</v>
      </c>
      <c r="Q79" s="149"/>
      <c r="R79" s="149"/>
      <c r="S79" s="149"/>
    </row>
    <row r="80" spans="10:19" ht="12" customHeight="1" x14ac:dyDescent="0.25">
      <c r="J80" s="2" t="s">
        <v>7195</v>
      </c>
      <c r="K80" s="99">
        <v>47</v>
      </c>
      <c r="L80" s="166">
        <f t="shared" si="4"/>
        <v>0.59561525788873404</v>
      </c>
      <c r="O80" s="149" t="s">
        <v>1767</v>
      </c>
      <c r="P80" s="149" t="s">
        <v>7326</v>
      </c>
      <c r="Q80" s="149"/>
      <c r="R80" s="149"/>
      <c r="S80" s="149"/>
    </row>
    <row r="81" spans="10:19" ht="12" customHeight="1" x14ac:dyDescent="0.25">
      <c r="J81" s="2" t="s">
        <v>80</v>
      </c>
      <c r="K81" s="99">
        <v>77</v>
      </c>
      <c r="L81" s="166">
        <f t="shared" si="4"/>
        <v>0.97579520973260681</v>
      </c>
      <c r="O81" s="149" t="s">
        <v>4131</v>
      </c>
      <c r="P81" s="149" t="s">
        <v>7326</v>
      </c>
      <c r="Q81" s="149"/>
      <c r="R81" s="149"/>
      <c r="S81" s="149"/>
    </row>
    <row r="82" spans="10:19" ht="12" customHeight="1" x14ac:dyDescent="0.25">
      <c r="J82" s="2" t="s">
        <v>78</v>
      </c>
      <c r="K82" s="99">
        <v>56</v>
      </c>
      <c r="L82" s="166">
        <f t="shared" si="4"/>
        <v>0.70966924344189586</v>
      </c>
      <c r="O82" s="149" t="s">
        <v>3957</v>
      </c>
      <c r="P82" s="149" t="s">
        <v>7327</v>
      </c>
      <c r="Q82" s="149"/>
      <c r="R82" s="149"/>
      <c r="S82" s="149"/>
    </row>
    <row r="83" spans="10:19" ht="12" customHeight="1" x14ac:dyDescent="0.25">
      <c r="J83" s="2" t="s">
        <v>7180</v>
      </c>
      <c r="K83" s="99">
        <v>83</v>
      </c>
      <c r="L83" s="166">
        <f t="shared" si="4"/>
        <v>1.0518312001013812</v>
      </c>
      <c r="O83" s="149" t="s">
        <v>3348</v>
      </c>
      <c r="P83" s="149" t="s">
        <v>7327</v>
      </c>
      <c r="Q83" s="149"/>
      <c r="R83" s="149"/>
      <c r="S83" s="149"/>
    </row>
    <row r="84" spans="10:19" ht="12" customHeight="1" x14ac:dyDescent="0.25">
      <c r="J84" s="2" t="s">
        <v>7342</v>
      </c>
      <c r="K84" s="99">
        <v>10</v>
      </c>
      <c r="L84" s="166">
        <f t="shared" si="4"/>
        <v>0.12672665061462424</v>
      </c>
      <c r="O84" s="149" t="s">
        <v>2795</v>
      </c>
      <c r="P84" s="149" t="s">
        <v>7327</v>
      </c>
      <c r="Q84" s="149"/>
      <c r="R84" s="149"/>
      <c r="S84" s="149"/>
    </row>
    <row r="85" spans="10:19" ht="12" customHeight="1" x14ac:dyDescent="0.25">
      <c r="J85" s="2" t="s">
        <v>7192</v>
      </c>
      <c r="K85" s="99">
        <v>49</v>
      </c>
      <c r="L85" s="166">
        <f t="shared" si="4"/>
        <v>0.62096058801165877</v>
      </c>
      <c r="O85" s="149" t="s">
        <v>1762</v>
      </c>
      <c r="P85" s="149" t="s">
        <v>7327</v>
      </c>
      <c r="Q85" s="149"/>
      <c r="R85" s="149"/>
      <c r="S85" s="149"/>
    </row>
    <row r="86" spans="10:19" ht="12" customHeight="1" x14ac:dyDescent="0.25">
      <c r="J86" s="2" t="s">
        <v>7258</v>
      </c>
      <c r="K86" s="99">
        <v>15</v>
      </c>
      <c r="L86" s="166">
        <f t="shared" si="4"/>
        <v>0.19008997592193638</v>
      </c>
      <c r="O86" s="149" t="s">
        <v>3329</v>
      </c>
      <c r="P86" s="149" t="s">
        <v>7328</v>
      </c>
      <c r="Q86" s="149"/>
      <c r="R86" s="149"/>
      <c r="S86" s="149"/>
    </row>
    <row r="87" spans="10:19" ht="12" customHeight="1" x14ac:dyDescent="0.25">
      <c r="J87" s="2" t="s">
        <v>7229</v>
      </c>
      <c r="K87" s="99">
        <v>18</v>
      </c>
      <c r="L87" s="166">
        <f t="shared" si="4"/>
        <v>0.22810797110632366</v>
      </c>
      <c r="O87" s="149" t="s">
        <v>1781</v>
      </c>
      <c r="P87" s="149" t="s">
        <v>7328</v>
      </c>
      <c r="Q87" s="149"/>
      <c r="R87" s="149"/>
      <c r="S87" s="149"/>
    </row>
    <row r="88" spans="10:19" ht="12" customHeight="1" x14ac:dyDescent="0.25">
      <c r="J88" s="2" t="s">
        <v>68</v>
      </c>
      <c r="K88" s="99">
        <v>87</v>
      </c>
      <c r="L88" s="166">
        <f t="shared" si="4"/>
        <v>1.1025218603472311</v>
      </c>
      <c r="O88" s="149" t="s">
        <v>686</v>
      </c>
      <c r="P88" s="149" t="s">
        <v>7328</v>
      </c>
      <c r="Q88" s="149"/>
      <c r="R88" s="149"/>
      <c r="S88" s="149"/>
    </row>
    <row r="89" spans="10:19" ht="12" customHeight="1" x14ac:dyDescent="0.25">
      <c r="J89" s="2" t="s">
        <v>7188</v>
      </c>
      <c r="K89" s="99">
        <v>42</v>
      </c>
      <c r="L89" s="166">
        <f t="shared" si="4"/>
        <v>0.53225193258142189</v>
      </c>
      <c r="O89" s="149" t="s">
        <v>531</v>
      </c>
      <c r="P89" s="149" t="s">
        <v>7328</v>
      </c>
      <c r="Q89" s="149"/>
      <c r="R89" s="149"/>
      <c r="S89" s="149"/>
    </row>
    <row r="90" spans="10:19" ht="12" customHeight="1" x14ac:dyDescent="0.25">
      <c r="J90" s="2" t="s">
        <v>7343</v>
      </c>
      <c r="K90" s="99">
        <v>439</v>
      </c>
      <c r="L90" s="166">
        <f t="shared" si="4"/>
        <v>5.563299961982004</v>
      </c>
      <c r="O90" s="149" t="s">
        <v>1400</v>
      </c>
      <c r="P90" s="149" t="s">
        <v>7329</v>
      </c>
      <c r="Q90" s="149"/>
      <c r="R90" s="149"/>
      <c r="S90" s="149"/>
    </row>
    <row r="91" spans="10:19" ht="12" customHeight="1" x14ac:dyDescent="0.25">
      <c r="J91" s="17" t="s">
        <v>7339</v>
      </c>
      <c r="K91" s="79">
        <f>SUM(K6:K90)</f>
        <v>7891</v>
      </c>
      <c r="L91" s="79">
        <f t="shared" si="4"/>
        <v>100</v>
      </c>
      <c r="O91" s="145"/>
    </row>
    <row r="92" spans="10:19" ht="12" customHeight="1" x14ac:dyDescent="0.25">
      <c r="K92"/>
      <c r="O92" s="145"/>
    </row>
    <row r="93" spans="10:19" ht="12" customHeight="1" x14ac:dyDescent="0.25">
      <c r="K93"/>
      <c r="O93" s="145"/>
    </row>
    <row r="94" spans="10:19" ht="12" customHeight="1" x14ac:dyDescent="0.25">
      <c r="K94"/>
      <c r="O94" s="145"/>
    </row>
    <row r="95" spans="10:19" ht="12" customHeight="1" x14ac:dyDescent="0.25">
      <c r="K95"/>
      <c r="O95" s="145"/>
    </row>
    <row r="96" spans="10:19" ht="12" customHeight="1" x14ac:dyDescent="0.25">
      <c r="O96" s="145"/>
    </row>
    <row r="97" spans="11:15" ht="12" customHeight="1" x14ac:dyDescent="0.25">
      <c r="K97"/>
      <c r="O97" s="145"/>
    </row>
    <row r="98" spans="11:15" ht="12" customHeight="1" x14ac:dyDescent="0.25">
      <c r="K98"/>
      <c r="O98" s="145"/>
    </row>
    <row r="99" spans="11:15" ht="12" customHeight="1" x14ac:dyDescent="0.25">
      <c r="K99"/>
      <c r="O99" s="145"/>
    </row>
    <row r="100" spans="11:15" ht="12" customHeight="1" x14ac:dyDescent="0.25">
      <c r="K100"/>
      <c r="O100" s="145"/>
    </row>
    <row r="101" spans="11:15" ht="12" customHeight="1" x14ac:dyDescent="0.25">
      <c r="K101"/>
      <c r="O101" s="145"/>
    </row>
    <row r="102" spans="11:15" ht="12" customHeight="1" x14ac:dyDescent="0.25">
      <c r="K102"/>
      <c r="O102" s="145"/>
    </row>
    <row r="103" spans="11:15" ht="12" customHeight="1" x14ac:dyDescent="0.25">
      <c r="K103"/>
      <c r="O103" s="145"/>
    </row>
    <row r="104" spans="11:15" ht="12" customHeight="1" x14ac:dyDescent="0.25">
      <c r="K104"/>
      <c r="O104" s="145"/>
    </row>
    <row r="105" spans="11:15" ht="12" customHeight="1" x14ac:dyDescent="0.25">
      <c r="K105"/>
      <c r="O105" s="145"/>
    </row>
    <row r="106" spans="11:15" ht="12" customHeight="1" x14ac:dyDescent="0.25">
      <c r="K106"/>
      <c r="O106" s="145"/>
    </row>
    <row r="107" spans="11:15" ht="12" customHeight="1" x14ac:dyDescent="0.25">
      <c r="K107"/>
      <c r="O107" s="145"/>
    </row>
    <row r="108" spans="11:15" ht="12" customHeight="1" x14ac:dyDescent="0.25">
      <c r="K108"/>
      <c r="O108" s="145"/>
    </row>
    <row r="109" spans="11:15" ht="12" customHeight="1" x14ac:dyDescent="0.25">
      <c r="K109"/>
      <c r="O109" s="145"/>
    </row>
    <row r="110" spans="11:15" ht="12" customHeight="1" x14ac:dyDescent="0.25">
      <c r="K110"/>
      <c r="O110" s="145"/>
    </row>
    <row r="111" spans="11:15" ht="12" customHeight="1" x14ac:dyDescent="0.25">
      <c r="K111"/>
      <c r="O111" s="145"/>
    </row>
    <row r="112" spans="11:15" ht="12" customHeight="1" x14ac:dyDescent="0.25">
      <c r="K112"/>
      <c r="O112" s="145"/>
    </row>
    <row r="113" spans="11:15" ht="12" customHeight="1" x14ac:dyDescent="0.25">
      <c r="K113"/>
      <c r="O113" s="145"/>
    </row>
    <row r="114" spans="11:15" ht="12" customHeight="1" x14ac:dyDescent="0.25">
      <c r="K114"/>
      <c r="O114" s="145"/>
    </row>
    <row r="115" spans="11:15" ht="12" customHeight="1" x14ac:dyDescent="0.25">
      <c r="K115"/>
      <c r="O115" s="145"/>
    </row>
    <row r="116" spans="11:15" ht="12" customHeight="1" x14ac:dyDescent="0.25">
      <c r="K116"/>
      <c r="O116" s="145"/>
    </row>
    <row r="117" spans="11:15" ht="12" customHeight="1" x14ac:dyDescent="0.25">
      <c r="K117"/>
      <c r="O117" s="145"/>
    </row>
    <row r="118" spans="11:15" ht="12" customHeight="1" x14ac:dyDescent="0.25">
      <c r="K118"/>
      <c r="O118" s="145"/>
    </row>
    <row r="119" spans="11:15" ht="12" customHeight="1" x14ac:dyDescent="0.25">
      <c r="K119"/>
      <c r="O119" s="145"/>
    </row>
    <row r="120" spans="11:15" ht="12" customHeight="1" x14ac:dyDescent="0.25">
      <c r="K120"/>
      <c r="O120" s="145"/>
    </row>
    <row r="121" spans="11:15" ht="12" customHeight="1" x14ac:dyDescent="0.25">
      <c r="K121"/>
      <c r="O121" s="145"/>
    </row>
    <row r="122" spans="11:15" ht="12" customHeight="1" x14ac:dyDescent="0.25">
      <c r="K122"/>
      <c r="O122" s="145"/>
    </row>
    <row r="123" spans="11:15" ht="12" customHeight="1" x14ac:dyDescent="0.25">
      <c r="K123"/>
      <c r="O123" s="145"/>
    </row>
    <row r="124" spans="11:15" ht="12" customHeight="1" x14ac:dyDescent="0.25">
      <c r="K124"/>
      <c r="O124" s="145"/>
    </row>
    <row r="125" spans="11:15" ht="12" customHeight="1" x14ac:dyDescent="0.25">
      <c r="K125"/>
      <c r="O125" s="145"/>
    </row>
    <row r="126" spans="11:15" ht="12" customHeight="1" x14ac:dyDescent="0.25">
      <c r="K126"/>
      <c r="O126" s="145"/>
    </row>
    <row r="127" spans="11:15" ht="12" customHeight="1" x14ac:dyDescent="0.25">
      <c r="K127"/>
      <c r="O127" s="145"/>
    </row>
    <row r="128" spans="11:15" ht="12" customHeight="1" x14ac:dyDescent="0.25">
      <c r="K128"/>
      <c r="O128" s="145"/>
    </row>
    <row r="129" spans="11:15" ht="27.75" customHeight="1" x14ac:dyDescent="0.25">
      <c r="K129"/>
      <c r="O129" s="145"/>
    </row>
    <row r="130" spans="11:15" ht="12" customHeight="1" x14ac:dyDescent="0.25">
      <c r="K130"/>
      <c r="O130" s="145"/>
    </row>
    <row r="131" spans="11:15" ht="12" customHeight="1" x14ac:dyDescent="0.25">
      <c r="K131"/>
      <c r="O131" s="145"/>
    </row>
    <row r="132" spans="11:15" x14ac:dyDescent="0.25">
      <c r="O132" s="145"/>
    </row>
  </sheetData>
  <sheetProtection sheet="1" objects="1" scenarios="1"/>
  <mergeCells count="4">
    <mergeCell ref="B1:L1"/>
    <mergeCell ref="N1:N5"/>
    <mergeCell ref="P1:R2"/>
    <mergeCell ref="B2:L2"/>
  </mergeCells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K29"/>
  <sheetViews>
    <sheetView showGridLines="0" showRowColHeaders="0" workbookViewId="0">
      <pane xSplit="11" ySplit="35" topLeftCell="L36" activePane="bottomRight" state="frozen"/>
      <selection pane="topRight" activeCell="L1" sqref="L1"/>
      <selection pane="bottomLeft" activeCell="A36" sqref="A36"/>
      <selection pane="bottomRight" activeCell="D18" sqref="D18"/>
    </sheetView>
  </sheetViews>
  <sheetFormatPr defaultRowHeight="15" x14ac:dyDescent="0.25"/>
  <cols>
    <col min="1" max="1" width="7.140625" customWidth="1"/>
    <col min="2" max="2" width="13.42578125" customWidth="1"/>
    <col min="3" max="4" width="14.5703125" customWidth="1"/>
    <col min="11" max="11" width="11.5703125" customWidth="1"/>
  </cols>
  <sheetData>
    <row r="1" spans="2:11" ht="18.75" x14ac:dyDescent="0.3">
      <c r="B1" s="170" t="s">
        <v>7340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x14ac:dyDescent="0.25"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2:11" ht="18.75" x14ac:dyDescent="0.3">
      <c r="B4" s="172" t="s">
        <v>170</v>
      </c>
      <c r="C4" s="172"/>
      <c r="D4" s="172"/>
      <c r="E4" s="153"/>
      <c r="F4" s="153"/>
      <c r="G4" s="153"/>
      <c r="H4" s="153"/>
      <c r="I4" s="153"/>
      <c r="J4" s="153"/>
      <c r="K4" s="153"/>
    </row>
    <row r="6" spans="2:11" x14ac:dyDescent="0.25">
      <c r="B6" s="85" t="s">
        <v>13</v>
      </c>
      <c r="C6" s="93" t="s">
        <v>145</v>
      </c>
      <c r="D6" s="93" t="s">
        <v>144</v>
      </c>
    </row>
    <row r="7" spans="2:11" x14ac:dyDescent="0.25">
      <c r="B7" s="5" t="s">
        <v>7147</v>
      </c>
      <c r="C7" s="100">
        <v>648</v>
      </c>
      <c r="D7" s="162">
        <v>8.073170731707318</v>
      </c>
    </row>
    <row r="8" spans="2:11" x14ac:dyDescent="0.25">
      <c r="B8" s="3" t="s">
        <v>7148</v>
      </c>
      <c r="C8" s="102">
        <v>632</v>
      </c>
      <c r="D8" s="163">
        <v>8.1829268292682933</v>
      </c>
    </row>
    <row r="9" spans="2:11" x14ac:dyDescent="0.25">
      <c r="B9" s="3" t="s">
        <v>7149</v>
      </c>
      <c r="C9" s="102">
        <v>286</v>
      </c>
      <c r="D9" s="163">
        <v>3.5731707317073167</v>
      </c>
    </row>
    <row r="10" spans="2:11" x14ac:dyDescent="0.25">
      <c r="B10" s="2" t="s">
        <v>7150</v>
      </c>
      <c r="C10" s="102">
        <v>78</v>
      </c>
      <c r="D10" s="163">
        <v>1.024390243902439</v>
      </c>
    </row>
    <row r="11" spans="2:11" x14ac:dyDescent="0.25">
      <c r="B11" s="2" t="s">
        <v>7151</v>
      </c>
      <c r="C11" s="102">
        <v>1190</v>
      </c>
      <c r="D11" s="164">
        <v>15.402439024390244</v>
      </c>
    </row>
    <row r="12" spans="2:11" x14ac:dyDescent="0.25">
      <c r="B12" s="2" t="s">
        <v>7152</v>
      </c>
      <c r="C12" s="102">
        <v>2956</v>
      </c>
      <c r="D12" s="164">
        <v>37.658536585365852</v>
      </c>
    </row>
    <row r="13" spans="2:11" x14ac:dyDescent="0.25">
      <c r="B13" s="2" t="s">
        <v>7153</v>
      </c>
      <c r="C13" s="102">
        <v>1491</v>
      </c>
      <c r="D13" s="164">
        <v>18.609756097560975</v>
      </c>
    </row>
    <row r="14" spans="2:11" x14ac:dyDescent="0.25">
      <c r="B14" s="13" t="s">
        <v>8</v>
      </c>
      <c r="C14" s="102">
        <v>610</v>
      </c>
      <c r="D14" s="163">
        <v>7.475609756097561</v>
      </c>
    </row>
    <row r="15" spans="2:11" x14ac:dyDescent="0.25">
      <c r="B15" s="17" t="s">
        <v>3</v>
      </c>
      <c r="C15" s="79">
        <f>SUM(C7:C14)</f>
        <v>7891</v>
      </c>
      <c r="D15" s="18">
        <v>99.999999999999986</v>
      </c>
    </row>
    <row r="17" spans="2:4" x14ac:dyDescent="0.25">
      <c r="D17" s="67"/>
    </row>
    <row r="18" spans="2:4" x14ac:dyDescent="0.25">
      <c r="D18" s="1"/>
    </row>
    <row r="26" spans="2:4" x14ac:dyDescent="0.25">
      <c r="B26" s="85" t="s">
        <v>13</v>
      </c>
      <c r="C26" s="93" t="s">
        <v>145</v>
      </c>
      <c r="D26" s="93" t="s">
        <v>144</v>
      </c>
    </row>
    <row r="27" spans="2:4" x14ac:dyDescent="0.25">
      <c r="B27" s="5" t="s">
        <v>7145</v>
      </c>
      <c r="C27" s="100">
        <v>1987</v>
      </c>
      <c r="D27" s="165">
        <v>25.402439024390244</v>
      </c>
    </row>
    <row r="28" spans="2:4" x14ac:dyDescent="0.25">
      <c r="B28" s="13" t="s">
        <v>7146</v>
      </c>
      <c r="C28" s="102">
        <v>5904</v>
      </c>
      <c r="D28" s="165">
        <v>74.597560975609753</v>
      </c>
    </row>
    <row r="29" spans="2:4" x14ac:dyDescent="0.25">
      <c r="B29" s="17" t="s">
        <v>3</v>
      </c>
      <c r="C29" s="79">
        <f>SUM(C27:C28)</f>
        <v>7891</v>
      </c>
      <c r="D29" s="18">
        <v>100</v>
      </c>
    </row>
  </sheetData>
  <sheetProtection sheet="1" objects="1" scenarios="1"/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29"/>
  <sheetViews>
    <sheetView showGridLines="0" showRowColHeaders="0" zoomScale="110" zoomScaleNormal="110" workbookViewId="0">
      <pane xSplit="12" ySplit="37" topLeftCell="M38" activePane="bottomRight" state="frozen"/>
      <selection pane="topRight" activeCell="M1" sqref="M1"/>
      <selection pane="bottomLeft" activeCell="A38" sqref="A38"/>
      <selection pane="bottomRight" activeCell="C29" sqref="C29"/>
    </sheetView>
  </sheetViews>
  <sheetFormatPr defaultRowHeight="15" x14ac:dyDescent="0.25"/>
  <cols>
    <col min="1" max="1" width="5.140625" customWidth="1"/>
    <col min="2" max="2" width="20.28515625" customWidth="1"/>
    <col min="3" max="4" width="12" customWidth="1"/>
  </cols>
  <sheetData>
    <row r="1" spans="2:15" ht="18.75" x14ac:dyDescent="0.3">
      <c r="B1" s="170" t="s">
        <v>7340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5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O2" s="67"/>
    </row>
    <row r="3" spans="2:15" x14ac:dyDescent="0.25"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2:15" ht="18.75" x14ac:dyDescent="0.3">
      <c r="B4" s="172" t="s">
        <v>171</v>
      </c>
      <c r="C4" s="172"/>
      <c r="D4" s="172"/>
      <c r="E4" s="153"/>
      <c r="F4" s="153"/>
      <c r="G4" s="153"/>
      <c r="H4" s="153"/>
      <c r="I4" s="153"/>
      <c r="J4" s="153"/>
      <c r="K4" s="153"/>
    </row>
    <row r="6" spans="2:15" x14ac:dyDescent="0.25">
      <c r="B6" s="85" t="s">
        <v>15</v>
      </c>
      <c r="C6" s="93" t="s">
        <v>145</v>
      </c>
      <c r="D6" s="93" t="s">
        <v>144</v>
      </c>
    </row>
    <row r="7" spans="2:15" x14ac:dyDescent="0.25">
      <c r="B7" s="63" t="s">
        <v>27</v>
      </c>
      <c r="C7" s="98">
        <v>2719</v>
      </c>
      <c r="D7" s="162">
        <v>34.829268292682926</v>
      </c>
    </row>
    <row r="8" spans="2:15" x14ac:dyDescent="0.25">
      <c r="B8" s="63" t="s">
        <v>40</v>
      </c>
      <c r="C8" s="98">
        <v>1804</v>
      </c>
      <c r="D8" s="162">
        <v>22.634146341463417</v>
      </c>
    </row>
    <row r="9" spans="2:15" x14ac:dyDescent="0.25">
      <c r="B9" s="24" t="s">
        <v>41</v>
      </c>
      <c r="C9" s="99">
        <v>961</v>
      </c>
      <c r="D9" s="162">
        <v>8.9756097560975601</v>
      </c>
    </row>
    <row r="10" spans="2:15" x14ac:dyDescent="0.25">
      <c r="B10" s="24" t="s">
        <v>36</v>
      </c>
      <c r="C10" s="99">
        <v>710</v>
      </c>
      <c r="D10" s="162">
        <v>8.5975609756097562</v>
      </c>
    </row>
    <row r="11" spans="2:15" x14ac:dyDescent="0.25">
      <c r="B11" s="24" t="s">
        <v>16</v>
      </c>
      <c r="C11" s="99">
        <v>677</v>
      </c>
      <c r="D11" s="162">
        <v>2.6585365853658538</v>
      </c>
    </row>
    <row r="12" spans="2:15" x14ac:dyDescent="0.25">
      <c r="B12" s="24" t="s">
        <v>28</v>
      </c>
      <c r="C12" s="99">
        <v>208</v>
      </c>
      <c r="D12" s="162">
        <v>2.0853658536585367</v>
      </c>
    </row>
    <row r="13" spans="2:15" x14ac:dyDescent="0.25">
      <c r="B13" s="24" t="s">
        <v>46</v>
      </c>
      <c r="C13" s="99">
        <v>166</v>
      </c>
      <c r="D13" s="162">
        <v>1.524390243902439</v>
      </c>
    </row>
    <row r="14" spans="2:15" x14ac:dyDescent="0.25">
      <c r="B14" s="24" t="s">
        <v>30</v>
      </c>
      <c r="C14" s="99">
        <v>122</v>
      </c>
      <c r="D14" s="162">
        <v>1.4390243902439026</v>
      </c>
    </row>
    <row r="15" spans="2:15" x14ac:dyDescent="0.25">
      <c r="B15" s="24" t="s">
        <v>39</v>
      </c>
      <c r="C15" s="99">
        <v>119</v>
      </c>
      <c r="D15" s="162">
        <v>1.3536585365853659</v>
      </c>
    </row>
    <row r="16" spans="2:15" x14ac:dyDescent="0.25">
      <c r="B16" s="24" t="s">
        <v>7134</v>
      </c>
      <c r="C16" s="99">
        <v>113</v>
      </c>
      <c r="D16" s="162">
        <v>1.0487804878048781</v>
      </c>
    </row>
    <row r="17" spans="2:4" x14ac:dyDescent="0.25">
      <c r="B17" s="24" t="s">
        <v>19</v>
      </c>
      <c r="C17" s="99">
        <v>87</v>
      </c>
      <c r="D17" s="162">
        <v>0.81707317073170738</v>
      </c>
    </row>
    <row r="18" spans="2:4" x14ac:dyDescent="0.25">
      <c r="B18" s="24" t="s">
        <v>42</v>
      </c>
      <c r="C18" s="99">
        <v>55</v>
      </c>
      <c r="D18" s="162">
        <v>0.46341463414634143</v>
      </c>
    </row>
    <row r="19" spans="2:4" x14ac:dyDescent="0.25">
      <c r="B19" s="24" t="s">
        <v>25</v>
      </c>
      <c r="C19" s="99">
        <v>28</v>
      </c>
      <c r="D19" s="162">
        <v>0.34146341463414637</v>
      </c>
    </row>
    <row r="20" spans="2:4" x14ac:dyDescent="0.25">
      <c r="B20" s="24" t="s">
        <v>43</v>
      </c>
      <c r="C20" s="99">
        <v>20</v>
      </c>
      <c r="D20" s="162">
        <v>0.24390243902439024</v>
      </c>
    </row>
    <row r="21" spans="2:4" x14ac:dyDescent="0.25">
      <c r="B21" s="24" t="s">
        <v>358</v>
      </c>
      <c r="C21" s="99">
        <v>17</v>
      </c>
      <c r="D21" s="162">
        <v>0.1951219512195122</v>
      </c>
    </row>
    <row r="22" spans="2:4" x14ac:dyDescent="0.25">
      <c r="B22" s="24" t="s">
        <v>26</v>
      </c>
      <c r="C22" s="99">
        <v>16</v>
      </c>
      <c r="D22" s="162">
        <v>0.18292682926829271</v>
      </c>
    </row>
    <row r="23" spans="2:4" x14ac:dyDescent="0.25">
      <c r="B23" s="24" t="s">
        <v>37</v>
      </c>
      <c r="C23" s="99">
        <v>15</v>
      </c>
      <c r="D23" s="162">
        <v>0.17073170731707318</v>
      </c>
    </row>
    <row r="24" spans="2:4" x14ac:dyDescent="0.25">
      <c r="B24" s="24" t="s">
        <v>23</v>
      </c>
      <c r="C24" s="99">
        <v>13</v>
      </c>
      <c r="D24" s="162">
        <v>0.2</v>
      </c>
    </row>
    <row r="25" spans="2:4" x14ac:dyDescent="0.25">
      <c r="B25" s="160" t="s">
        <v>7344</v>
      </c>
      <c r="C25" s="99">
        <v>41</v>
      </c>
      <c r="D25" s="162">
        <v>12.219512195121951</v>
      </c>
    </row>
    <row r="26" spans="2:4" x14ac:dyDescent="0.25">
      <c r="B26" s="17" t="s">
        <v>3</v>
      </c>
      <c r="C26" s="18">
        <f>SUM(C7:C25)</f>
        <v>7891</v>
      </c>
      <c r="D26" s="18">
        <f>SUM(D7:D25)</f>
        <v>99.980487804878052</v>
      </c>
    </row>
    <row r="29" spans="2:4" x14ac:dyDescent="0.25">
      <c r="C29" s="67"/>
    </row>
  </sheetData>
  <sheetProtection sheet="1" objects="1" scenarios="1"/>
  <sortState ref="B7:C24">
    <sortCondition descending="1" ref="C7:C24"/>
  </sortState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scale="84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92"/>
  <sheetViews>
    <sheetView showGridLines="0" showRowColHeaders="0" workbookViewId="0">
      <pane xSplit="15" ySplit="6" topLeftCell="P58" activePane="bottomRight" state="frozen"/>
      <selection activeCell="N55" sqref="N55"/>
      <selection pane="topRight" activeCell="N55" sqref="N55"/>
      <selection pane="bottomLeft" activeCell="N55" sqref="N55"/>
      <selection pane="bottomRight" activeCell="R93" sqref="R93"/>
    </sheetView>
  </sheetViews>
  <sheetFormatPr defaultRowHeight="15" x14ac:dyDescent="0.25"/>
  <cols>
    <col min="1" max="1" width="2.5703125" customWidth="1"/>
    <col min="2" max="2" width="43.7109375" customWidth="1"/>
    <col min="3" max="4" width="10.42578125" customWidth="1"/>
  </cols>
  <sheetData>
    <row r="1" spans="1:18" ht="18.75" x14ac:dyDescent="0.3">
      <c r="B1" s="170" t="s">
        <v>7340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68"/>
    </row>
    <row r="2" spans="1:18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8" ht="6" customHeight="1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</row>
    <row r="4" spans="1:18" ht="15.75" customHeight="1" x14ac:dyDescent="0.3">
      <c r="A4" s="153"/>
      <c r="B4" s="172" t="s">
        <v>7235</v>
      </c>
      <c r="C4" s="172"/>
      <c r="D4" s="172"/>
      <c r="E4" s="153"/>
      <c r="F4" s="153"/>
      <c r="G4" s="153"/>
      <c r="H4" s="153"/>
      <c r="I4" s="153"/>
      <c r="J4" s="153"/>
    </row>
    <row r="5" spans="1:18" ht="9" customHeight="1" x14ac:dyDescent="0.25"/>
    <row r="6" spans="1:18" x14ac:dyDescent="0.25">
      <c r="B6" s="73" t="s">
        <v>142</v>
      </c>
      <c r="C6" s="94" t="s">
        <v>145</v>
      </c>
      <c r="D6" s="94" t="s">
        <v>144</v>
      </c>
    </row>
    <row r="7" spans="1:18" x14ac:dyDescent="0.25">
      <c r="B7" s="142" t="s">
        <v>7169</v>
      </c>
      <c r="C7" s="99">
        <v>1032</v>
      </c>
      <c r="D7" s="166">
        <f>C7/C$92*100</f>
        <v>13.078190343429222</v>
      </c>
    </row>
    <row r="8" spans="1:18" x14ac:dyDescent="0.25">
      <c r="B8" s="142" t="s">
        <v>7170</v>
      </c>
      <c r="C8" s="99">
        <v>765</v>
      </c>
      <c r="D8" s="166">
        <f t="shared" ref="D8:D71" si="0">C8/C$92*100</f>
        <v>9.694588772018756</v>
      </c>
      <c r="R8" s="1"/>
    </row>
    <row r="9" spans="1:18" x14ac:dyDescent="0.25">
      <c r="B9" s="142" t="s">
        <v>7171</v>
      </c>
      <c r="C9" s="99">
        <v>513</v>
      </c>
      <c r="D9" s="166">
        <f t="shared" si="0"/>
        <v>6.5010771765302247</v>
      </c>
    </row>
    <row r="10" spans="1:18" x14ac:dyDescent="0.25">
      <c r="B10" s="142" t="s">
        <v>7172</v>
      </c>
      <c r="C10" s="99">
        <v>456</v>
      </c>
      <c r="D10" s="166">
        <f t="shared" si="0"/>
        <v>5.7787352680268658</v>
      </c>
    </row>
    <row r="11" spans="1:18" x14ac:dyDescent="0.25">
      <c r="B11" s="142" t="s">
        <v>7174</v>
      </c>
      <c r="C11" s="99">
        <v>284</v>
      </c>
      <c r="D11" s="166">
        <f t="shared" si="0"/>
        <v>3.5990368774553292</v>
      </c>
    </row>
    <row r="12" spans="1:18" x14ac:dyDescent="0.25">
      <c r="B12" s="142" t="s">
        <v>57</v>
      </c>
      <c r="C12" s="99">
        <v>280</v>
      </c>
      <c r="D12" s="166">
        <f t="shared" si="0"/>
        <v>3.5483462172094788</v>
      </c>
    </row>
    <row r="13" spans="1:18" x14ac:dyDescent="0.25">
      <c r="B13" s="142" t="s">
        <v>7173</v>
      </c>
      <c r="C13" s="99">
        <v>272</v>
      </c>
      <c r="D13" s="166">
        <f t="shared" si="0"/>
        <v>3.4469648967177795</v>
      </c>
    </row>
    <row r="14" spans="1:18" x14ac:dyDescent="0.25">
      <c r="B14" s="142" t="s">
        <v>7175</v>
      </c>
      <c r="C14" s="99">
        <v>259</v>
      </c>
      <c r="D14" s="166">
        <f t="shared" si="0"/>
        <v>3.2822202509187681</v>
      </c>
    </row>
    <row r="15" spans="1:18" x14ac:dyDescent="0.25">
      <c r="B15" s="142" t="s">
        <v>58</v>
      </c>
      <c r="C15" s="99">
        <v>258</v>
      </c>
      <c r="D15" s="166">
        <f t="shared" si="0"/>
        <v>3.2695475858573055</v>
      </c>
    </row>
    <row r="16" spans="1:18" x14ac:dyDescent="0.25">
      <c r="B16" s="142" t="s">
        <v>66</v>
      </c>
      <c r="C16" s="99">
        <v>234</v>
      </c>
      <c r="D16" s="166">
        <f t="shared" si="0"/>
        <v>2.9654036243822075</v>
      </c>
    </row>
    <row r="17" spans="2:19" x14ac:dyDescent="0.25">
      <c r="B17" s="142" t="s">
        <v>7176</v>
      </c>
      <c r="C17" s="99">
        <v>192</v>
      </c>
      <c r="D17" s="166">
        <f t="shared" si="0"/>
        <v>2.4331516918007856</v>
      </c>
    </row>
    <row r="18" spans="2:19" x14ac:dyDescent="0.25">
      <c r="B18" s="142" t="s">
        <v>7178</v>
      </c>
      <c r="C18" s="99">
        <v>160</v>
      </c>
      <c r="D18" s="166">
        <f t="shared" si="0"/>
        <v>2.0276264098339878</v>
      </c>
    </row>
    <row r="19" spans="2:19" x14ac:dyDescent="0.25">
      <c r="B19" s="142" t="s">
        <v>7179</v>
      </c>
      <c r="C19" s="99">
        <v>141</v>
      </c>
      <c r="D19" s="166">
        <f t="shared" si="0"/>
        <v>1.786845773666202</v>
      </c>
    </row>
    <row r="20" spans="2:19" x14ac:dyDescent="0.25">
      <c r="B20" s="142" t="s">
        <v>7177</v>
      </c>
      <c r="C20" s="99">
        <v>133</v>
      </c>
      <c r="D20" s="166">
        <f t="shared" si="0"/>
        <v>1.6854644531745024</v>
      </c>
    </row>
    <row r="21" spans="2:19" x14ac:dyDescent="0.25">
      <c r="B21" s="142" t="s">
        <v>79</v>
      </c>
      <c r="C21" s="99">
        <v>132</v>
      </c>
      <c r="D21" s="166">
        <f t="shared" si="0"/>
        <v>1.6727917881130403</v>
      </c>
    </row>
    <row r="22" spans="2:19" x14ac:dyDescent="0.25">
      <c r="B22" s="142" t="s">
        <v>7230</v>
      </c>
      <c r="C22" s="99">
        <v>124</v>
      </c>
      <c r="D22" s="166">
        <f t="shared" si="0"/>
        <v>1.5714104676213407</v>
      </c>
    </row>
    <row r="23" spans="2:19" x14ac:dyDescent="0.25">
      <c r="B23" s="142" t="s">
        <v>7253</v>
      </c>
      <c r="C23" s="99">
        <v>104</v>
      </c>
      <c r="D23" s="166">
        <f t="shared" si="0"/>
        <v>1.3179571663920924</v>
      </c>
    </row>
    <row r="24" spans="2:19" x14ac:dyDescent="0.25">
      <c r="B24" s="142" t="s">
        <v>68</v>
      </c>
      <c r="C24" s="99">
        <v>87</v>
      </c>
      <c r="D24" s="166">
        <f t="shared" si="0"/>
        <v>1.1025218603472311</v>
      </c>
    </row>
    <row r="25" spans="2:19" x14ac:dyDescent="0.25">
      <c r="B25" s="142" t="s">
        <v>7180</v>
      </c>
      <c r="C25" s="99">
        <v>83</v>
      </c>
      <c r="D25" s="166">
        <f t="shared" si="0"/>
        <v>1.0518312001013812</v>
      </c>
    </row>
    <row r="26" spans="2:19" x14ac:dyDescent="0.25">
      <c r="B26" s="142" t="s">
        <v>80</v>
      </c>
      <c r="C26" s="99">
        <v>77</v>
      </c>
      <c r="D26" s="166">
        <f t="shared" si="0"/>
        <v>0.97579520973260681</v>
      </c>
      <c r="S26" s="1"/>
    </row>
    <row r="27" spans="2:19" x14ac:dyDescent="0.25">
      <c r="B27" s="142" t="s">
        <v>88</v>
      </c>
      <c r="C27" s="99">
        <v>73</v>
      </c>
      <c r="D27" s="166">
        <f t="shared" si="0"/>
        <v>0.92510454948675702</v>
      </c>
    </row>
    <row r="28" spans="2:19" x14ac:dyDescent="0.25">
      <c r="B28" s="142" t="s">
        <v>7183</v>
      </c>
      <c r="C28" s="99">
        <v>72</v>
      </c>
      <c r="D28" s="166">
        <f t="shared" si="0"/>
        <v>0.91243188442529466</v>
      </c>
    </row>
    <row r="29" spans="2:19" x14ac:dyDescent="0.25">
      <c r="B29" s="142" t="s">
        <v>7182</v>
      </c>
      <c r="C29" s="99">
        <v>70</v>
      </c>
      <c r="D29" s="166">
        <f t="shared" si="0"/>
        <v>0.88708655430236971</v>
      </c>
    </row>
    <row r="30" spans="2:19" x14ac:dyDescent="0.25">
      <c r="B30" s="142" t="s">
        <v>7184</v>
      </c>
      <c r="C30" s="99">
        <v>67</v>
      </c>
      <c r="D30" s="166">
        <f t="shared" si="0"/>
        <v>0.84906855911798251</v>
      </c>
    </row>
    <row r="31" spans="2:19" x14ac:dyDescent="0.25">
      <c r="B31" s="142" t="s">
        <v>281</v>
      </c>
      <c r="C31" s="99">
        <v>64</v>
      </c>
      <c r="D31" s="166">
        <f t="shared" si="0"/>
        <v>0.81105056393359531</v>
      </c>
    </row>
    <row r="32" spans="2:19" x14ac:dyDescent="0.25">
      <c r="B32" s="142" t="s">
        <v>78</v>
      </c>
      <c r="C32" s="99">
        <v>56</v>
      </c>
      <c r="D32" s="166">
        <f t="shared" si="0"/>
        <v>0.70966924344189586</v>
      </c>
    </row>
    <row r="33" spans="2:4" x14ac:dyDescent="0.25">
      <c r="B33" s="142" t="s">
        <v>4593</v>
      </c>
      <c r="C33" s="99">
        <v>55</v>
      </c>
      <c r="D33" s="166">
        <f t="shared" si="0"/>
        <v>0.69699657838043338</v>
      </c>
    </row>
    <row r="34" spans="2:4" x14ac:dyDescent="0.25">
      <c r="B34" s="142" t="s">
        <v>7191</v>
      </c>
      <c r="C34" s="99">
        <v>54</v>
      </c>
      <c r="D34" s="166">
        <f t="shared" si="0"/>
        <v>0.68432391331897102</v>
      </c>
    </row>
    <row r="35" spans="2:4" x14ac:dyDescent="0.25">
      <c r="B35" s="142" t="s">
        <v>7192</v>
      </c>
      <c r="C35" s="99">
        <v>49</v>
      </c>
      <c r="D35" s="166">
        <f t="shared" si="0"/>
        <v>0.62096058801165877</v>
      </c>
    </row>
    <row r="36" spans="2:4" x14ac:dyDescent="0.25">
      <c r="B36" s="142" t="s">
        <v>7187</v>
      </c>
      <c r="C36" s="99">
        <v>48</v>
      </c>
      <c r="D36" s="166">
        <f t="shared" si="0"/>
        <v>0.6082879229501964</v>
      </c>
    </row>
    <row r="37" spans="2:4" x14ac:dyDescent="0.25">
      <c r="B37" s="142" t="s">
        <v>104</v>
      </c>
      <c r="C37" s="99">
        <v>47</v>
      </c>
      <c r="D37" s="166">
        <f t="shared" si="0"/>
        <v>0.59561525788873404</v>
      </c>
    </row>
    <row r="38" spans="2:4" x14ac:dyDescent="0.25">
      <c r="B38" s="142" t="s">
        <v>7185</v>
      </c>
      <c r="C38" s="99">
        <v>47</v>
      </c>
      <c r="D38" s="166">
        <f t="shared" si="0"/>
        <v>0.59561525788873404</v>
      </c>
    </row>
    <row r="39" spans="2:4" x14ac:dyDescent="0.25">
      <c r="B39" s="142" t="s">
        <v>7195</v>
      </c>
      <c r="C39" s="99">
        <v>47</v>
      </c>
      <c r="D39" s="166">
        <f t="shared" si="0"/>
        <v>0.59561525788873404</v>
      </c>
    </row>
    <row r="40" spans="2:4" x14ac:dyDescent="0.25">
      <c r="B40" s="142" t="s">
        <v>7189</v>
      </c>
      <c r="C40" s="99">
        <v>43</v>
      </c>
      <c r="D40" s="166">
        <f t="shared" si="0"/>
        <v>0.54492459764288437</v>
      </c>
    </row>
    <row r="41" spans="2:4" x14ac:dyDescent="0.25">
      <c r="B41" s="142" t="s">
        <v>6855</v>
      </c>
      <c r="C41" s="99">
        <v>43</v>
      </c>
      <c r="D41" s="166">
        <f t="shared" si="0"/>
        <v>0.54492459764288437</v>
      </c>
    </row>
    <row r="42" spans="2:4" x14ac:dyDescent="0.25">
      <c r="B42" s="142" t="s">
        <v>7188</v>
      </c>
      <c r="C42" s="99">
        <v>42</v>
      </c>
      <c r="D42" s="166">
        <f t="shared" si="0"/>
        <v>0.53225193258142189</v>
      </c>
    </row>
    <row r="43" spans="2:4" x14ac:dyDescent="0.25">
      <c r="B43" s="142" t="s">
        <v>7186</v>
      </c>
      <c r="C43" s="99">
        <v>40</v>
      </c>
      <c r="D43" s="166">
        <f t="shared" si="0"/>
        <v>0.50690660245849695</v>
      </c>
    </row>
    <row r="44" spans="2:4" x14ac:dyDescent="0.25">
      <c r="B44" s="142" t="s">
        <v>92</v>
      </c>
      <c r="C44" s="99">
        <v>39</v>
      </c>
      <c r="D44" s="166">
        <f t="shared" si="0"/>
        <v>0.49423393739703458</v>
      </c>
    </row>
    <row r="45" spans="2:4" x14ac:dyDescent="0.25">
      <c r="B45" s="142" t="s">
        <v>7190</v>
      </c>
      <c r="C45" s="99">
        <v>37</v>
      </c>
      <c r="D45" s="166">
        <f t="shared" si="0"/>
        <v>0.46888860727410975</v>
      </c>
    </row>
    <row r="46" spans="2:4" x14ac:dyDescent="0.25">
      <c r="B46" s="142" t="s">
        <v>7194</v>
      </c>
      <c r="C46" s="99">
        <v>36</v>
      </c>
      <c r="D46" s="166">
        <f t="shared" si="0"/>
        <v>0.45621594221264733</v>
      </c>
    </row>
    <row r="47" spans="2:4" x14ac:dyDescent="0.25">
      <c r="B47" s="142" t="s">
        <v>132</v>
      </c>
      <c r="C47" s="99">
        <v>34</v>
      </c>
      <c r="D47" s="166">
        <f t="shared" si="0"/>
        <v>0.43087061208972244</v>
      </c>
    </row>
    <row r="48" spans="2:4" x14ac:dyDescent="0.25">
      <c r="B48" s="142" t="s">
        <v>7181</v>
      </c>
      <c r="C48" s="99">
        <v>33</v>
      </c>
      <c r="D48" s="166">
        <f t="shared" si="0"/>
        <v>0.41819794702826008</v>
      </c>
    </row>
    <row r="49" spans="2:4" x14ac:dyDescent="0.25">
      <c r="B49" s="142" t="s">
        <v>7193</v>
      </c>
      <c r="C49" s="99">
        <v>32</v>
      </c>
      <c r="D49" s="166">
        <f t="shared" si="0"/>
        <v>0.40552528196679766</v>
      </c>
    </row>
    <row r="50" spans="2:4" x14ac:dyDescent="0.25">
      <c r="B50" s="142" t="s">
        <v>7199</v>
      </c>
      <c r="C50" s="99">
        <v>31</v>
      </c>
      <c r="D50" s="166">
        <f t="shared" si="0"/>
        <v>0.39285261690533518</v>
      </c>
    </row>
    <row r="51" spans="2:4" x14ac:dyDescent="0.25">
      <c r="B51" s="142" t="s">
        <v>7198</v>
      </c>
      <c r="C51" s="99">
        <v>30</v>
      </c>
      <c r="D51" s="166">
        <f t="shared" si="0"/>
        <v>0.38017995184387277</v>
      </c>
    </row>
    <row r="52" spans="2:4" x14ac:dyDescent="0.25">
      <c r="B52" s="142" t="s">
        <v>7197</v>
      </c>
      <c r="C52" s="99">
        <v>28</v>
      </c>
      <c r="D52" s="166">
        <f t="shared" si="0"/>
        <v>0.35483462172094793</v>
      </c>
    </row>
    <row r="53" spans="2:4" x14ac:dyDescent="0.25">
      <c r="B53" s="142" t="s">
        <v>102</v>
      </c>
      <c r="C53" s="99">
        <v>28</v>
      </c>
      <c r="D53" s="166">
        <f t="shared" si="0"/>
        <v>0.35483462172094793</v>
      </c>
    </row>
    <row r="54" spans="2:4" x14ac:dyDescent="0.25">
      <c r="B54" s="142" t="s">
        <v>87</v>
      </c>
      <c r="C54" s="99">
        <v>27</v>
      </c>
      <c r="D54" s="166">
        <f t="shared" si="0"/>
        <v>0.34216195665948551</v>
      </c>
    </row>
    <row r="55" spans="2:4" x14ac:dyDescent="0.25">
      <c r="B55" s="142" t="s">
        <v>111</v>
      </c>
      <c r="C55" s="99">
        <v>27</v>
      </c>
      <c r="D55" s="166">
        <f t="shared" si="0"/>
        <v>0.34216195665948551</v>
      </c>
    </row>
    <row r="56" spans="2:4" x14ac:dyDescent="0.25">
      <c r="B56" s="142" t="s">
        <v>7211</v>
      </c>
      <c r="C56" s="99">
        <v>26</v>
      </c>
      <c r="D56" s="166">
        <f t="shared" si="0"/>
        <v>0.32948929159802309</v>
      </c>
    </row>
    <row r="57" spans="2:4" x14ac:dyDescent="0.25">
      <c r="B57" s="142" t="s">
        <v>7212</v>
      </c>
      <c r="C57" s="99">
        <v>24</v>
      </c>
      <c r="D57" s="166">
        <f t="shared" si="0"/>
        <v>0.3041439614750982</v>
      </c>
    </row>
    <row r="58" spans="2:4" x14ac:dyDescent="0.25">
      <c r="B58" s="142" t="s">
        <v>7207</v>
      </c>
      <c r="C58" s="99">
        <v>23</v>
      </c>
      <c r="D58" s="166">
        <f t="shared" si="0"/>
        <v>0.29147129641363578</v>
      </c>
    </row>
    <row r="59" spans="2:4" x14ac:dyDescent="0.25">
      <c r="B59" s="142" t="s">
        <v>7208</v>
      </c>
      <c r="C59" s="99">
        <v>23</v>
      </c>
      <c r="D59" s="166">
        <f t="shared" si="0"/>
        <v>0.29147129641363578</v>
      </c>
    </row>
    <row r="60" spans="2:4" x14ac:dyDescent="0.25">
      <c r="B60" s="142" t="s">
        <v>7215</v>
      </c>
      <c r="C60" s="99">
        <v>23</v>
      </c>
      <c r="D60" s="166">
        <f t="shared" si="0"/>
        <v>0.29147129641363578</v>
      </c>
    </row>
    <row r="61" spans="2:4" x14ac:dyDescent="0.25">
      <c r="B61" s="142" t="s">
        <v>7196</v>
      </c>
      <c r="C61" s="99">
        <v>22</v>
      </c>
      <c r="D61" s="166">
        <f t="shared" si="0"/>
        <v>0.27879863135217337</v>
      </c>
    </row>
    <row r="62" spans="2:4" x14ac:dyDescent="0.25">
      <c r="B62" s="142" t="s">
        <v>7257</v>
      </c>
      <c r="C62" s="99">
        <v>21</v>
      </c>
      <c r="D62" s="166">
        <f t="shared" si="0"/>
        <v>0.26612596629071095</v>
      </c>
    </row>
    <row r="63" spans="2:4" x14ac:dyDescent="0.25">
      <c r="B63" s="142" t="s">
        <v>7203</v>
      </c>
      <c r="C63" s="99">
        <v>20</v>
      </c>
      <c r="D63" s="166">
        <f t="shared" si="0"/>
        <v>0.25345330122924847</v>
      </c>
    </row>
    <row r="64" spans="2:4" x14ac:dyDescent="0.25">
      <c r="B64" s="142" t="s">
        <v>7217</v>
      </c>
      <c r="C64" s="99">
        <v>18</v>
      </c>
      <c r="D64" s="166">
        <f t="shared" si="0"/>
        <v>0.22810797110632366</v>
      </c>
    </row>
    <row r="65" spans="2:4" x14ac:dyDescent="0.25">
      <c r="B65" s="142" t="s">
        <v>7200</v>
      </c>
      <c r="C65" s="99">
        <v>18</v>
      </c>
      <c r="D65" s="166">
        <f t="shared" si="0"/>
        <v>0.22810797110632366</v>
      </c>
    </row>
    <row r="66" spans="2:4" x14ac:dyDescent="0.25">
      <c r="B66" s="142" t="s">
        <v>7219</v>
      </c>
      <c r="C66" s="99">
        <v>18</v>
      </c>
      <c r="D66" s="166">
        <f t="shared" si="0"/>
        <v>0.22810797110632366</v>
      </c>
    </row>
    <row r="67" spans="2:4" x14ac:dyDescent="0.25">
      <c r="B67" s="142" t="s">
        <v>7221</v>
      </c>
      <c r="C67" s="99">
        <v>18</v>
      </c>
      <c r="D67" s="166">
        <f t="shared" si="0"/>
        <v>0.22810797110632366</v>
      </c>
    </row>
    <row r="68" spans="2:4" x14ac:dyDescent="0.25">
      <c r="B68" s="142" t="s">
        <v>93</v>
      </c>
      <c r="C68" s="99">
        <v>18</v>
      </c>
      <c r="D68" s="166">
        <f t="shared" si="0"/>
        <v>0.22810797110632366</v>
      </c>
    </row>
    <row r="69" spans="2:4" x14ac:dyDescent="0.25">
      <c r="B69" s="142" t="s">
        <v>7229</v>
      </c>
      <c r="C69" s="99">
        <v>18</v>
      </c>
      <c r="D69" s="166">
        <f t="shared" si="0"/>
        <v>0.22810797110632366</v>
      </c>
    </row>
    <row r="70" spans="2:4" x14ac:dyDescent="0.25">
      <c r="B70" s="142" t="s">
        <v>7204</v>
      </c>
      <c r="C70" s="99">
        <v>17</v>
      </c>
      <c r="D70" s="166">
        <f t="shared" si="0"/>
        <v>0.21543530604486122</v>
      </c>
    </row>
    <row r="71" spans="2:4" x14ac:dyDescent="0.25">
      <c r="B71" s="142" t="s">
        <v>7206</v>
      </c>
      <c r="C71" s="99">
        <v>17</v>
      </c>
      <c r="D71" s="166">
        <f t="shared" si="0"/>
        <v>0.21543530604486122</v>
      </c>
    </row>
    <row r="72" spans="2:4" x14ac:dyDescent="0.25">
      <c r="B72" s="142" t="s">
        <v>7201</v>
      </c>
      <c r="C72" s="99">
        <v>17</v>
      </c>
      <c r="D72" s="166">
        <f t="shared" ref="D72:D91" si="1">C72/C$92*100</f>
        <v>0.21543530604486122</v>
      </c>
    </row>
    <row r="73" spans="2:4" x14ac:dyDescent="0.25">
      <c r="B73" s="142" t="s">
        <v>7202</v>
      </c>
      <c r="C73" s="99">
        <v>16</v>
      </c>
      <c r="D73" s="166">
        <f t="shared" si="1"/>
        <v>0.20276264098339883</v>
      </c>
    </row>
    <row r="74" spans="2:4" x14ac:dyDescent="0.25">
      <c r="B74" s="142" t="s">
        <v>7205</v>
      </c>
      <c r="C74" s="99">
        <v>16</v>
      </c>
      <c r="D74" s="166">
        <f t="shared" si="1"/>
        <v>0.20276264098339883</v>
      </c>
    </row>
    <row r="75" spans="2:4" x14ac:dyDescent="0.25">
      <c r="B75" s="142" t="s">
        <v>284</v>
      </c>
      <c r="C75" s="99">
        <v>15</v>
      </c>
      <c r="D75" s="166">
        <f t="shared" si="1"/>
        <v>0.19008997592193638</v>
      </c>
    </row>
    <row r="76" spans="2:4" x14ac:dyDescent="0.25">
      <c r="B76" s="142" t="s">
        <v>7258</v>
      </c>
      <c r="C76" s="99">
        <v>15</v>
      </c>
      <c r="D76" s="166">
        <f t="shared" si="1"/>
        <v>0.19008997592193638</v>
      </c>
    </row>
    <row r="77" spans="2:4" x14ac:dyDescent="0.25">
      <c r="B77" s="142" t="s">
        <v>7220</v>
      </c>
      <c r="C77" s="99">
        <v>14</v>
      </c>
      <c r="D77" s="166">
        <f t="shared" si="1"/>
        <v>0.17741731086047396</v>
      </c>
    </row>
    <row r="78" spans="2:4" x14ac:dyDescent="0.25">
      <c r="B78" s="142" t="s">
        <v>4755</v>
      </c>
      <c r="C78" s="99">
        <v>14</v>
      </c>
      <c r="D78" s="166">
        <f t="shared" si="1"/>
        <v>0.17741731086047396</v>
      </c>
    </row>
    <row r="79" spans="2:4" x14ac:dyDescent="0.25">
      <c r="B79" s="142" t="s">
        <v>7218</v>
      </c>
      <c r="C79" s="99">
        <v>13</v>
      </c>
      <c r="D79" s="166">
        <f t="shared" si="1"/>
        <v>0.16474464579901155</v>
      </c>
    </row>
    <row r="80" spans="2:4" x14ac:dyDescent="0.25">
      <c r="B80" s="142" t="s">
        <v>7341</v>
      </c>
      <c r="C80" s="99">
        <v>13</v>
      </c>
      <c r="D80" s="166">
        <f t="shared" si="1"/>
        <v>0.16474464579901155</v>
      </c>
    </row>
    <row r="81" spans="2:4" x14ac:dyDescent="0.25">
      <c r="B81" s="142" t="s">
        <v>7213</v>
      </c>
      <c r="C81" s="99">
        <v>13</v>
      </c>
      <c r="D81" s="166">
        <f t="shared" si="1"/>
        <v>0.16474464579901155</v>
      </c>
    </row>
    <row r="82" spans="2:4" x14ac:dyDescent="0.25">
      <c r="B82" s="142" t="s">
        <v>5561</v>
      </c>
      <c r="C82" s="99">
        <v>12</v>
      </c>
      <c r="D82" s="166">
        <f t="shared" si="1"/>
        <v>0.1520719807375491</v>
      </c>
    </row>
    <row r="83" spans="2:4" x14ac:dyDescent="0.25">
      <c r="B83" s="142" t="s">
        <v>74</v>
      </c>
      <c r="C83" s="99">
        <v>12</v>
      </c>
      <c r="D83" s="166">
        <f t="shared" si="1"/>
        <v>0.1520719807375491</v>
      </c>
    </row>
    <row r="84" spans="2:4" x14ac:dyDescent="0.25">
      <c r="B84" s="142" t="s">
        <v>7225</v>
      </c>
      <c r="C84" s="99">
        <v>11</v>
      </c>
      <c r="D84" s="166">
        <f t="shared" si="1"/>
        <v>0.13939931567608668</v>
      </c>
    </row>
    <row r="85" spans="2:4" x14ac:dyDescent="0.25">
      <c r="B85" s="142" t="s">
        <v>7256</v>
      </c>
      <c r="C85" s="99">
        <v>11</v>
      </c>
      <c r="D85" s="166">
        <f t="shared" si="1"/>
        <v>0.13939931567608668</v>
      </c>
    </row>
    <row r="86" spans="2:4" x14ac:dyDescent="0.25">
      <c r="B86" s="142" t="s">
        <v>7222</v>
      </c>
      <c r="C86" s="99">
        <v>11</v>
      </c>
      <c r="D86" s="166">
        <f t="shared" si="1"/>
        <v>0.13939931567608668</v>
      </c>
    </row>
    <row r="87" spans="2:4" x14ac:dyDescent="0.25">
      <c r="B87" s="142" t="s">
        <v>7254</v>
      </c>
      <c r="C87" s="99">
        <v>10</v>
      </c>
      <c r="D87" s="166">
        <f t="shared" si="1"/>
        <v>0.12672665061462424</v>
      </c>
    </row>
    <row r="88" spans="2:4" x14ac:dyDescent="0.25">
      <c r="B88" s="142" t="s">
        <v>7209</v>
      </c>
      <c r="C88" s="99">
        <v>10</v>
      </c>
      <c r="D88" s="166">
        <f t="shared" si="1"/>
        <v>0.12672665061462424</v>
      </c>
    </row>
    <row r="89" spans="2:4" x14ac:dyDescent="0.25">
      <c r="B89" s="142" t="s">
        <v>7210</v>
      </c>
      <c r="C89" s="99">
        <v>10</v>
      </c>
      <c r="D89" s="166">
        <f t="shared" si="1"/>
        <v>0.12672665061462424</v>
      </c>
    </row>
    <row r="90" spans="2:4" x14ac:dyDescent="0.25">
      <c r="B90" s="142" t="s">
        <v>7342</v>
      </c>
      <c r="C90" s="99">
        <v>10</v>
      </c>
      <c r="D90" s="166">
        <f t="shared" si="1"/>
        <v>0.12672665061462424</v>
      </c>
    </row>
    <row r="91" spans="2:4" x14ac:dyDescent="0.25">
      <c r="B91" s="142" t="s">
        <v>7343</v>
      </c>
      <c r="C91" s="99">
        <v>439</v>
      </c>
      <c r="D91" s="166">
        <f t="shared" si="1"/>
        <v>5.563299961982004</v>
      </c>
    </row>
    <row r="92" spans="2:4" x14ac:dyDescent="0.25">
      <c r="B92" s="17" t="s">
        <v>7339</v>
      </c>
      <c r="C92" s="18">
        <f>SUM(C7:C91)</f>
        <v>7891</v>
      </c>
      <c r="D92" s="18">
        <f>SUM(D7:D91)</f>
        <v>100.00000000000006</v>
      </c>
    </row>
  </sheetData>
  <sheetProtection sheet="1" objects="1" scenarios="1"/>
  <sortState ref="B7:D90">
    <sortCondition descending="1" ref="C7:C90"/>
  </sortState>
  <mergeCells count="3">
    <mergeCell ref="B1:O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scale="57" fitToHeight="2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37"/>
  <sheetViews>
    <sheetView showGridLines="0" showRowColHeaders="0" workbookViewId="0">
      <pane xSplit="12" ySplit="37" topLeftCell="M38" activePane="bottomRight" state="frozen"/>
      <selection pane="topRight" activeCell="M1" sqref="M1"/>
      <selection pane="bottomLeft" activeCell="A38" sqref="A38"/>
      <selection pane="bottomRight" activeCell="Q35" sqref="Q35"/>
    </sheetView>
  </sheetViews>
  <sheetFormatPr defaultRowHeight="15" x14ac:dyDescent="0.25"/>
  <cols>
    <col min="1" max="1" width="4.5703125" customWidth="1"/>
    <col min="2" max="2" width="17.42578125" customWidth="1"/>
    <col min="3" max="4" width="10.42578125" customWidth="1"/>
  </cols>
  <sheetData>
    <row r="1" spans="1:13" ht="18.75" x14ac:dyDescent="0.3">
      <c r="B1" s="170" t="s">
        <v>7340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x14ac:dyDescent="0.25">
      <c r="B2" s="171" t="s">
        <v>7136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6" customHeight="1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</row>
    <row r="4" spans="1:13" ht="15.75" customHeight="1" x14ac:dyDescent="0.3">
      <c r="A4" s="153"/>
      <c r="B4" s="172" t="s">
        <v>172</v>
      </c>
      <c r="C4" s="172"/>
      <c r="D4" s="172"/>
      <c r="E4" s="153"/>
      <c r="F4" s="153"/>
      <c r="G4" s="153"/>
      <c r="H4" s="153"/>
      <c r="I4" s="153"/>
      <c r="J4" s="153"/>
    </row>
    <row r="5" spans="1:13" ht="9" customHeight="1" x14ac:dyDescent="0.25"/>
    <row r="6" spans="1:13" x14ac:dyDescent="0.25">
      <c r="B6" s="84" t="s">
        <v>146</v>
      </c>
      <c r="C6" s="95" t="s">
        <v>145</v>
      </c>
      <c r="D6" s="95" t="s">
        <v>144</v>
      </c>
    </row>
    <row r="7" spans="1:13" x14ac:dyDescent="0.25">
      <c r="B7" s="156" t="s">
        <v>143</v>
      </c>
      <c r="C7" s="158">
        <v>1838.6121310392634</v>
      </c>
      <c r="D7" s="168">
        <f>C7/C$37*100</f>
        <v>24.792498481239129</v>
      </c>
    </row>
    <row r="8" spans="1:13" x14ac:dyDescent="0.25">
      <c r="B8" s="167" t="s">
        <v>147</v>
      </c>
      <c r="C8" s="157">
        <v>1349.9525400942964</v>
      </c>
      <c r="D8" s="168">
        <f t="shared" ref="D8:D36" si="0">C8/C$37*100</f>
        <v>18.203239136203671</v>
      </c>
    </row>
    <row r="9" spans="1:13" x14ac:dyDescent="0.25">
      <c r="B9" s="167" t="s">
        <v>149</v>
      </c>
      <c r="C9" s="157">
        <v>1071.9910680796365</v>
      </c>
      <c r="D9" s="168">
        <f t="shared" si="0"/>
        <v>14.455108001622744</v>
      </c>
    </row>
    <row r="10" spans="1:13" x14ac:dyDescent="0.25">
      <c r="B10" s="167" t="s">
        <v>148</v>
      </c>
      <c r="C10" s="157">
        <v>629.09220323523687</v>
      </c>
      <c r="D10" s="168">
        <f t="shared" si="0"/>
        <v>8.4829025273824428</v>
      </c>
    </row>
    <row r="11" spans="1:13" x14ac:dyDescent="0.25">
      <c r="B11" s="167" t="s">
        <v>150</v>
      </c>
      <c r="C11" s="157">
        <v>552.50171668130588</v>
      </c>
      <c r="D11" s="168">
        <f t="shared" si="0"/>
        <v>7.4501292254395395</v>
      </c>
    </row>
    <row r="12" spans="1:13" x14ac:dyDescent="0.25">
      <c r="B12" s="167" t="s">
        <v>153</v>
      </c>
      <c r="C12" s="157">
        <v>338.41710619953636</v>
      </c>
      <c r="D12" s="168">
        <f t="shared" si="0"/>
        <v>4.5633363610708031</v>
      </c>
    </row>
    <row r="13" spans="1:13" x14ac:dyDescent="0.25">
      <c r="B13" s="167" t="s">
        <v>151</v>
      </c>
      <c r="C13" s="157">
        <v>303.81062936663807</v>
      </c>
      <c r="D13" s="168">
        <f t="shared" si="0"/>
        <v>4.0966903459399768</v>
      </c>
    </row>
    <row r="14" spans="1:13" x14ac:dyDescent="0.25">
      <c r="B14" s="167" t="s">
        <v>154</v>
      </c>
      <c r="C14" s="157">
        <v>213.54881684958445</v>
      </c>
      <c r="D14" s="168">
        <f t="shared" si="0"/>
        <v>2.8795680328841873</v>
      </c>
    </row>
    <row r="15" spans="1:13" x14ac:dyDescent="0.25">
      <c r="B15" s="167" t="s">
        <v>152</v>
      </c>
      <c r="C15" s="157">
        <v>184.79785223813857</v>
      </c>
      <c r="D15" s="168">
        <f t="shared" si="0"/>
        <v>2.4918798226141279</v>
      </c>
    </row>
    <row r="16" spans="1:13" x14ac:dyDescent="0.25">
      <c r="B16" s="167" t="s">
        <v>159</v>
      </c>
      <c r="C16" s="157">
        <v>141.56917779018855</v>
      </c>
      <c r="D16" s="168">
        <f t="shared" si="0"/>
        <v>1.9089690349043873</v>
      </c>
    </row>
    <row r="17" spans="2:4" x14ac:dyDescent="0.25">
      <c r="B17" s="167" t="s">
        <v>158</v>
      </c>
      <c r="C17" s="157">
        <v>123.98750564660838</v>
      </c>
      <c r="D17" s="168">
        <f t="shared" si="0"/>
        <v>1.6718915281488056</v>
      </c>
    </row>
    <row r="18" spans="2:4" x14ac:dyDescent="0.25">
      <c r="B18" s="167" t="s">
        <v>156</v>
      </c>
      <c r="C18" s="157">
        <v>109.97406450825301</v>
      </c>
      <c r="D18" s="168">
        <f t="shared" si="0"/>
        <v>1.4829293145995954</v>
      </c>
    </row>
    <row r="19" spans="2:4" x14ac:dyDescent="0.25">
      <c r="B19" s="167" t="s">
        <v>162</v>
      </c>
      <c r="C19" s="157">
        <v>81.470558538982232</v>
      </c>
      <c r="D19" s="168">
        <f t="shared" si="0"/>
        <v>1.0985779244813907</v>
      </c>
    </row>
    <row r="20" spans="2:4" x14ac:dyDescent="0.25">
      <c r="B20" s="167" t="s">
        <v>165</v>
      </c>
      <c r="C20" s="157">
        <v>77.744399872913633</v>
      </c>
      <c r="D20" s="168">
        <f t="shared" si="0"/>
        <v>1.0483330786491463</v>
      </c>
    </row>
    <row r="21" spans="2:4" x14ac:dyDescent="0.25">
      <c r="B21" s="167" t="s">
        <v>157</v>
      </c>
      <c r="C21" s="157">
        <v>67.58431597910085</v>
      </c>
      <c r="D21" s="168">
        <f t="shared" si="0"/>
        <v>0.91133090170591358</v>
      </c>
    </row>
    <row r="22" spans="2:4" x14ac:dyDescent="0.25">
      <c r="B22" s="167" t="s">
        <v>161</v>
      </c>
      <c r="C22" s="157">
        <v>50.089323098394978</v>
      </c>
      <c r="D22" s="168">
        <f t="shared" si="0"/>
        <v>0.67542220889259108</v>
      </c>
    </row>
    <row r="23" spans="2:4" x14ac:dyDescent="0.25">
      <c r="B23" s="167" t="s">
        <v>7248</v>
      </c>
      <c r="C23" s="157">
        <v>49</v>
      </c>
      <c r="D23" s="168">
        <f t="shared" si="0"/>
        <v>0.66073338964322037</v>
      </c>
    </row>
    <row r="24" spans="2:4" x14ac:dyDescent="0.25">
      <c r="B24" s="167" t="s">
        <v>160</v>
      </c>
      <c r="C24" s="157">
        <v>43</v>
      </c>
      <c r="D24" s="168">
        <f t="shared" si="0"/>
        <v>0.57982726029915255</v>
      </c>
    </row>
    <row r="25" spans="2:4" x14ac:dyDescent="0.25">
      <c r="B25" s="167" t="s">
        <v>155</v>
      </c>
      <c r="C25" s="157">
        <v>33</v>
      </c>
      <c r="D25" s="168">
        <f t="shared" si="0"/>
        <v>0.44498371139237286</v>
      </c>
    </row>
    <row r="26" spans="2:4" x14ac:dyDescent="0.25">
      <c r="B26" s="167" t="s">
        <v>733</v>
      </c>
      <c r="C26" s="157">
        <v>23</v>
      </c>
      <c r="D26" s="168">
        <f t="shared" si="0"/>
        <v>0.31014016248559317</v>
      </c>
    </row>
    <row r="27" spans="2:4" x14ac:dyDescent="0.25">
      <c r="B27" s="167" t="s">
        <v>166</v>
      </c>
      <c r="C27" s="157">
        <v>22.55029675575646</v>
      </c>
      <c r="D27" s="168">
        <f t="shared" si="0"/>
        <v>0.3040762043447241</v>
      </c>
    </row>
    <row r="28" spans="2:4" x14ac:dyDescent="0.25">
      <c r="B28" s="167" t="s">
        <v>116</v>
      </c>
      <c r="C28" s="157">
        <v>21.570981492472885</v>
      </c>
      <c r="D28" s="168">
        <f t="shared" si="0"/>
        <v>0.29087076978475063</v>
      </c>
    </row>
    <row r="29" spans="2:4" x14ac:dyDescent="0.25">
      <c r="B29" s="167" t="s">
        <v>7242</v>
      </c>
      <c r="C29" s="157">
        <v>15</v>
      </c>
      <c r="D29" s="168">
        <f t="shared" si="0"/>
        <v>0.2022653233601695</v>
      </c>
    </row>
    <row r="30" spans="2:4" x14ac:dyDescent="0.25">
      <c r="B30" s="167" t="s">
        <v>7345</v>
      </c>
      <c r="C30" s="157">
        <v>13</v>
      </c>
      <c r="D30" s="168">
        <f t="shared" si="0"/>
        <v>0.17529661357881357</v>
      </c>
    </row>
    <row r="31" spans="2:4" x14ac:dyDescent="0.25">
      <c r="B31" s="167" t="s">
        <v>7245</v>
      </c>
      <c r="C31" s="157">
        <v>12</v>
      </c>
      <c r="D31" s="168">
        <f t="shared" si="0"/>
        <v>0.16181225868813559</v>
      </c>
    </row>
    <row r="32" spans="2:4" x14ac:dyDescent="0.25">
      <c r="B32" s="167" t="s">
        <v>74</v>
      </c>
      <c r="C32" s="157">
        <v>12</v>
      </c>
      <c r="D32" s="168">
        <f t="shared" si="0"/>
        <v>0.16181225868813559</v>
      </c>
    </row>
    <row r="33" spans="2:6" x14ac:dyDescent="0.25">
      <c r="B33" s="167" t="s">
        <v>4567</v>
      </c>
      <c r="C33" s="157">
        <v>10.85574965677224</v>
      </c>
      <c r="D33" s="168">
        <f t="shared" si="0"/>
        <v>0.14638278097627239</v>
      </c>
    </row>
    <row r="34" spans="2:6" x14ac:dyDescent="0.25">
      <c r="B34" s="167" t="s">
        <v>7346</v>
      </c>
      <c r="C34" s="157">
        <v>10</v>
      </c>
      <c r="D34" s="168">
        <f t="shared" si="0"/>
        <v>0.13484354890677966</v>
      </c>
    </row>
    <row r="35" spans="2:6" x14ac:dyDescent="0.25">
      <c r="B35" s="167" t="s">
        <v>77</v>
      </c>
      <c r="C35" s="157">
        <v>9.9955377063810804</v>
      </c>
      <c r="D35" s="168">
        <f t="shared" si="0"/>
        <v>0.13478337775599572</v>
      </c>
      <c r="F35" s="67"/>
    </row>
    <row r="36" spans="2:6" x14ac:dyDescent="0.25">
      <c r="B36" s="156" t="s">
        <v>2733</v>
      </c>
      <c r="C36" s="157">
        <v>5.885814706071451</v>
      </c>
      <c r="D36" s="168">
        <f t="shared" si="0"/>
        <v>7.9366414317438863E-2</v>
      </c>
    </row>
    <row r="37" spans="2:6" x14ac:dyDescent="0.25">
      <c r="B37" s="17" t="s">
        <v>314</v>
      </c>
      <c r="C37" s="18">
        <f>SUM(C7:C36)</f>
        <v>7416.0017895355322</v>
      </c>
      <c r="D37" s="18">
        <f>SUM(D7:D36)</f>
        <v>99.999999999999972</v>
      </c>
    </row>
  </sheetData>
  <sheetProtection sheet="1" objects="1" scenarios="1"/>
  <mergeCells count="3">
    <mergeCell ref="B1:M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scale="99" orientation="landscape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U41"/>
  <sheetViews>
    <sheetView showGridLines="0" showRowColHeaders="0" tabSelected="1" workbookViewId="0">
      <pane xSplit="14" ySplit="41" topLeftCell="O42" activePane="bottomRight" state="frozen"/>
      <selection pane="topRight" activeCell="O1" sqref="O1"/>
      <selection pane="bottomLeft" activeCell="A42" sqref="A42"/>
      <selection pane="bottomRight" activeCell="Q4" sqref="Q4"/>
    </sheetView>
  </sheetViews>
  <sheetFormatPr defaultRowHeight="15" x14ac:dyDescent="0.25"/>
  <cols>
    <col min="1" max="1" width="4.28515625" style="114" customWidth="1"/>
    <col min="2" max="2" width="18.85546875" style="114" customWidth="1"/>
    <col min="3" max="5" width="10.140625" style="114" customWidth="1"/>
    <col min="6" max="16" width="9.140625" style="114"/>
    <col min="17" max="17" width="16.28515625" style="114" customWidth="1"/>
    <col min="18" max="16384" width="9.140625" style="114"/>
  </cols>
  <sheetData>
    <row r="1" spans="2:21" ht="18.75" x14ac:dyDescent="0.3">
      <c r="B1" s="174" t="s">
        <v>7347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2:21" x14ac:dyDescent="0.25">
      <c r="B2" s="175" t="s">
        <v>7136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Q2"/>
      <c r="R2"/>
      <c r="S2"/>
      <c r="T2"/>
      <c r="U2"/>
    </row>
    <row r="3" spans="2:21" x14ac:dyDescent="0.25">
      <c r="C3" s="115"/>
      <c r="Q3"/>
      <c r="R3"/>
      <c r="S3"/>
      <c r="T3"/>
      <c r="U3"/>
    </row>
    <row r="4" spans="2:21" x14ac:dyDescent="0.25">
      <c r="Q4"/>
      <c r="R4"/>
      <c r="S4"/>
      <c r="T4"/>
      <c r="U4"/>
    </row>
    <row r="5" spans="2:21" x14ac:dyDescent="0.25">
      <c r="B5" s="116" t="s">
        <v>146</v>
      </c>
      <c r="C5" s="117" t="s">
        <v>7164</v>
      </c>
      <c r="D5" s="117" t="s">
        <v>7348</v>
      </c>
      <c r="E5" s="117" t="s">
        <v>7158</v>
      </c>
      <c r="Q5"/>
      <c r="R5"/>
      <c r="S5"/>
      <c r="T5"/>
      <c r="U5"/>
    </row>
    <row r="6" spans="2:21" x14ac:dyDescent="0.25">
      <c r="B6" s="118" t="s">
        <v>290</v>
      </c>
      <c r="C6" s="119">
        <v>744</v>
      </c>
      <c r="D6" s="102">
        <v>1072</v>
      </c>
      <c r="E6" s="169">
        <f t="shared" ref="E6:E41" si="0">D6-C6</f>
        <v>328</v>
      </c>
      <c r="Q6"/>
      <c r="R6"/>
      <c r="S6"/>
      <c r="T6"/>
      <c r="U6"/>
    </row>
    <row r="7" spans="2:21" x14ac:dyDescent="0.25">
      <c r="B7" s="120" t="s">
        <v>302</v>
      </c>
      <c r="C7" s="121">
        <v>72</v>
      </c>
      <c r="D7" s="102">
        <v>141.56917779018855</v>
      </c>
      <c r="E7" s="169">
        <f t="shared" si="0"/>
        <v>69.569177790188547</v>
      </c>
      <c r="Q7"/>
      <c r="R7"/>
      <c r="S7"/>
      <c r="T7"/>
      <c r="U7"/>
    </row>
    <row r="8" spans="2:21" x14ac:dyDescent="0.25">
      <c r="B8" s="120" t="s">
        <v>313</v>
      </c>
      <c r="C8" s="121">
        <v>10</v>
      </c>
      <c r="D8" s="102">
        <v>77.744399872913633</v>
      </c>
      <c r="E8" s="169">
        <f t="shared" si="0"/>
        <v>67.744399872913633</v>
      </c>
      <c r="Q8"/>
      <c r="R8"/>
      <c r="S8"/>
      <c r="T8"/>
      <c r="U8"/>
    </row>
    <row r="9" spans="2:21" x14ac:dyDescent="0.25">
      <c r="B9" s="120" t="s">
        <v>7248</v>
      </c>
      <c r="C9" s="121">
        <v>0</v>
      </c>
      <c r="D9" s="102">
        <v>49</v>
      </c>
      <c r="E9" s="169">
        <f t="shared" si="0"/>
        <v>49</v>
      </c>
      <c r="Q9"/>
      <c r="R9"/>
      <c r="S9"/>
      <c r="T9"/>
      <c r="U9"/>
    </row>
    <row r="10" spans="2:21" x14ac:dyDescent="0.25">
      <c r="B10" s="120" t="s">
        <v>300</v>
      </c>
      <c r="C10" s="121">
        <v>76</v>
      </c>
      <c r="D10" s="102">
        <v>123.98750564660838</v>
      </c>
      <c r="E10" s="169">
        <f t="shared" si="0"/>
        <v>47.987505646608383</v>
      </c>
      <c r="Q10"/>
      <c r="R10"/>
      <c r="S10"/>
      <c r="T10"/>
      <c r="U10"/>
    </row>
    <row r="11" spans="2:21" x14ac:dyDescent="0.25">
      <c r="B11" s="120" t="s">
        <v>305</v>
      </c>
      <c r="C11" s="121">
        <v>24</v>
      </c>
      <c r="D11" s="102">
        <v>50.089323098394978</v>
      </c>
      <c r="E11" s="169">
        <f t="shared" si="0"/>
        <v>26.089323098394978</v>
      </c>
      <c r="Q11"/>
      <c r="R11"/>
      <c r="S11"/>
      <c r="T11"/>
      <c r="U11"/>
    </row>
    <row r="12" spans="2:21" x14ac:dyDescent="0.25">
      <c r="B12" s="120" t="s">
        <v>733</v>
      </c>
      <c r="C12" s="121">
        <v>0</v>
      </c>
      <c r="D12" s="102">
        <v>23</v>
      </c>
      <c r="E12" s="169">
        <f t="shared" si="0"/>
        <v>23</v>
      </c>
      <c r="Q12"/>
      <c r="R12"/>
      <c r="S12"/>
      <c r="T12"/>
      <c r="U12"/>
    </row>
    <row r="13" spans="2:21" x14ac:dyDescent="0.25">
      <c r="B13" s="120" t="s">
        <v>291</v>
      </c>
      <c r="C13" s="121">
        <v>531</v>
      </c>
      <c r="D13" s="102">
        <v>552.50171668130588</v>
      </c>
      <c r="E13" s="169">
        <f t="shared" si="0"/>
        <v>21.501716681305879</v>
      </c>
      <c r="Q13"/>
      <c r="R13"/>
      <c r="S13"/>
      <c r="T13"/>
      <c r="U13"/>
    </row>
    <row r="14" spans="2:21" x14ac:dyDescent="0.25">
      <c r="B14" s="120" t="s">
        <v>303</v>
      </c>
      <c r="C14" s="121">
        <v>65</v>
      </c>
      <c r="D14" s="102">
        <v>81</v>
      </c>
      <c r="E14" s="169">
        <f t="shared" si="0"/>
        <v>16</v>
      </c>
      <c r="Q14"/>
      <c r="R14"/>
      <c r="S14"/>
      <c r="T14"/>
      <c r="U14"/>
    </row>
    <row r="15" spans="2:21" x14ac:dyDescent="0.25">
      <c r="B15" s="120" t="s">
        <v>7242</v>
      </c>
      <c r="C15" s="121">
        <v>0</v>
      </c>
      <c r="D15" s="102">
        <v>15</v>
      </c>
      <c r="E15" s="169">
        <f t="shared" si="0"/>
        <v>15</v>
      </c>
      <c r="Q15"/>
      <c r="R15"/>
      <c r="S15"/>
      <c r="T15"/>
      <c r="U15"/>
    </row>
    <row r="16" spans="2:21" x14ac:dyDescent="0.25">
      <c r="B16" s="120" t="s">
        <v>7245</v>
      </c>
      <c r="C16" s="121">
        <v>0</v>
      </c>
      <c r="D16" s="102">
        <v>12</v>
      </c>
      <c r="E16" s="169">
        <f t="shared" si="0"/>
        <v>12</v>
      </c>
      <c r="Q16"/>
      <c r="R16"/>
      <c r="S16"/>
      <c r="T16"/>
      <c r="U16"/>
    </row>
    <row r="17" spans="2:21" x14ac:dyDescent="0.25">
      <c r="B17" s="120" t="s">
        <v>4567</v>
      </c>
      <c r="C17" s="121">
        <v>0</v>
      </c>
      <c r="D17" s="102">
        <v>10.85574965677224</v>
      </c>
      <c r="E17" s="169">
        <f t="shared" si="0"/>
        <v>10.85574965677224</v>
      </c>
      <c r="Q17"/>
      <c r="R17"/>
      <c r="S17"/>
      <c r="T17"/>
      <c r="U17"/>
    </row>
    <row r="18" spans="2:21" x14ac:dyDescent="0.25">
      <c r="B18" s="120" t="s">
        <v>7346</v>
      </c>
      <c r="C18" s="121">
        <v>0</v>
      </c>
      <c r="D18" s="102">
        <v>10</v>
      </c>
      <c r="E18" s="169">
        <f t="shared" si="0"/>
        <v>10</v>
      </c>
      <c r="Q18"/>
      <c r="R18"/>
      <c r="S18"/>
      <c r="T18"/>
      <c r="U18"/>
    </row>
    <row r="19" spans="2:21" x14ac:dyDescent="0.25">
      <c r="B19" s="120" t="s">
        <v>312</v>
      </c>
      <c r="C19" s="121">
        <v>12</v>
      </c>
      <c r="D19" s="102">
        <v>21.570981492472885</v>
      </c>
      <c r="E19" s="169">
        <f t="shared" si="0"/>
        <v>9.5709814924728853</v>
      </c>
      <c r="Q19"/>
      <c r="R19"/>
      <c r="S19"/>
      <c r="T19"/>
      <c r="U19"/>
    </row>
    <row r="20" spans="2:21" x14ac:dyDescent="0.25">
      <c r="B20" s="120" t="s">
        <v>310</v>
      </c>
      <c r="C20" s="121">
        <v>14</v>
      </c>
      <c r="D20" s="102">
        <v>22.55029675575646</v>
      </c>
      <c r="E20" s="169">
        <f t="shared" si="0"/>
        <v>8.5502967557564595</v>
      </c>
      <c r="Q20"/>
      <c r="R20"/>
      <c r="S20"/>
      <c r="T20"/>
      <c r="U20"/>
    </row>
    <row r="21" spans="2:21" x14ac:dyDescent="0.25">
      <c r="B21" s="120" t="s">
        <v>2733</v>
      </c>
      <c r="C21" s="121">
        <v>0</v>
      </c>
      <c r="D21" s="102">
        <v>6</v>
      </c>
      <c r="E21" s="169">
        <f t="shared" si="0"/>
        <v>6</v>
      </c>
      <c r="Q21"/>
      <c r="R21"/>
      <c r="S21"/>
      <c r="T21"/>
      <c r="U21"/>
    </row>
    <row r="22" spans="2:21" x14ac:dyDescent="0.25">
      <c r="B22" s="120" t="s">
        <v>7243</v>
      </c>
      <c r="C22" s="121">
        <v>0</v>
      </c>
      <c r="D22" s="102">
        <v>0</v>
      </c>
      <c r="E22" s="169">
        <f t="shared" si="0"/>
        <v>0</v>
      </c>
      <c r="Q22"/>
      <c r="R22"/>
      <c r="S22"/>
      <c r="T22"/>
      <c r="U22"/>
    </row>
    <row r="23" spans="2:21" x14ac:dyDescent="0.25">
      <c r="B23" s="120" t="s">
        <v>7246</v>
      </c>
      <c r="C23" s="121">
        <v>0</v>
      </c>
      <c r="D23" s="102">
        <v>0</v>
      </c>
      <c r="E23" s="169">
        <f t="shared" si="0"/>
        <v>0</v>
      </c>
      <c r="Q23"/>
      <c r="R23"/>
      <c r="S23"/>
      <c r="T23"/>
      <c r="U23"/>
    </row>
    <row r="24" spans="2:21" x14ac:dyDescent="0.25">
      <c r="B24" s="120" t="s">
        <v>311</v>
      </c>
      <c r="C24" s="121">
        <v>13</v>
      </c>
      <c r="D24" s="102">
        <v>13</v>
      </c>
      <c r="E24" s="169">
        <f t="shared" si="0"/>
        <v>0</v>
      </c>
      <c r="Q24"/>
      <c r="R24"/>
      <c r="S24"/>
      <c r="T24"/>
      <c r="U24"/>
    </row>
    <row r="25" spans="2:21" x14ac:dyDescent="0.25">
      <c r="B25" s="120" t="s">
        <v>304</v>
      </c>
      <c r="C25" s="121">
        <v>45</v>
      </c>
      <c r="D25" s="102">
        <v>43</v>
      </c>
      <c r="E25" s="169">
        <f t="shared" si="0"/>
        <v>-2</v>
      </c>
      <c r="Q25"/>
      <c r="R25"/>
      <c r="S25"/>
      <c r="T25"/>
      <c r="U25"/>
    </row>
    <row r="26" spans="2:21" x14ac:dyDescent="0.25">
      <c r="B26" s="120" t="s">
        <v>309</v>
      </c>
      <c r="C26" s="121">
        <v>16</v>
      </c>
      <c r="D26" s="102">
        <v>0</v>
      </c>
      <c r="E26" s="169">
        <f t="shared" si="0"/>
        <v>-16</v>
      </c>
      <c r="Q26"/>
      <c r="R26"/>
      <c r="S26"/>
      <c r="T26"/>
      <c r="U26"/>
    </row>
    <row r="27" spans="2:21" x14ac:dyDescent="0.25">
      <c r="B27" s="120" t="s">
        <v>293</v>
      </c>
      <c r="C27" s="121">
        <v>355</v>
      </c>
      <c r="D27" s="102">
        <v>338.41710619953636</v>
      </c>
      <c r="E27" s="169">
        <f t="shared" si="0"/>
        <v>-16.582893800463637</v>
      </c>
      <c r="Q27"/>
      <c r="R27"/>
      <c r="S27"/>
      <c r="T27"/>
      <c r="U27"/>
    </row>
    <row r="28" spans="2:21" x14ac:dyDescent="0.25">
      <c r="B28" s="120" t="s">
        <v>307</v>
      </c>
      <c r="C28" s="121">
        <v>18</v>
      </c>
      <c r="D28" s="102">
        <v>0</v>
      </c>
      <c r="E28" s="169">
        <f t="shared" si="0"/>
        <v>-18</v>
      </c>
      <c r="Q28"/>
      <c r="R28"/>
      <c r="S28"/>
      <c r="T28"/>
      <c r="U28"/>
    </row>
    <row r="29" spans="2:21" x14ac:dyDescent="0.25">
      <c r="B29" s="120" t="s">
        <v>308</v>
      </c>
      <c r="C29" s="121">
        <v>18</v>
      </c>
      <c r="D29" s="102">
        <v>0</v>
      </c>
      <c r="E29" s="169">
        <f t="shared" si="0"/>
        <v>-18</v>
      </c>
      <c r="Q29"/>
      <c r="R29"/>
      <c r="S29"/>
      <c r="T29"/>
      <c r="U29"/>
    </row>
    <row r="30" spans="2:21" x14ac:dyDescent="0.25">
      <c r="B30" s="120" t="s">
        <v>299</v>
      </c>
      <c r="C30" s="121">
        <v>86</v>
      </c>
      <c r="D30" s="102">
        <v>67.58431597910085</v>
      </c>
      <c r="E30" s="169">
        <f t="shared" si="0"/>
        <v>-18.41568402089915</v>
      </c>
      <c r="Q30"/>
      <c r="R30"/>
      <c r="S30"/>
      <c r="T30"/>
      <c r="U30"/>
    </row>
    <row r="31" spans="2:21" x14ac:dyDescent="0.25">
      <c r="B31" s="120" t="s">
        <v>306</v>
      </c>
      <c r="C31" s="121">
        <v>36</v>
      </c>
      <c r="D31" s="102">
        <v>0</v>
      </c>
      <c r="E31" s="169">
        <f t="shared" si="0"/>
        <v>-36</v>
      </c>
      <c r="Q31"/>
      <c r="R31"/>
      <c r="S31"/>
      <c r="T31"/>
      <c r="U31"/>
    </row>
    <row r="32" spans="2:21" x14ac:dyDescent="0.25">
      <c r="B32" s="120" t="s">
        <v>297</v>
      </c>
      <c r="C32" s="121">
        <v>164</v>
      </c>
      <c r="D32" s="102">
        <v>109.97406450825301</v>
      </c>
      <c r="E32" s="169">
        <f t="shared" si="0"/>
        <v>-54.025935491746992</v>
      </c>
      <c r="Q32"/>
      <c r="R32"/>
      <c r="S32"/>
      <c r="T32"/>
      <c r="U32"/>
    </row>
    <row r="33" spans="2:21" x14ac:dyDescent="0.25">
      <c r="B33" s="120" t="s">
        <v>301</v>
      </c>
      <c r="C33" s="121">
        <v>74</v>
      </c>
      <c r="D33" s="102">
        <v>10</v>
      </c>
      <c r="E33" s="169">
        <f t="shared" si="0"/>
        <v>-64</v>
      </c>
      <c r="Q33"/>
      <c r="R33"/>
      <c r="S33"/>
      <c r="T33"/>
      <c r="U33"/>
    </row>
    <row r="34" spans="2:21" x14ac:dyDescent="0.25">
      <c r="B34" s="120" t="s">
        <v>288</v>
      </c>
      <c r="C34" s="121">
        <v>1425</v>
      </c>
      <c r="D34" s="102">
        <v>1349.9525400942964</v>
      </c>
      <c r="E34" s="169">
        <f t="shared" si="0"/>
        <v>-75.04745990570359</v>
      </c>
      <c r="Q34"/>
      <c r="R34"/>
      <c r="S34"/>
      <c r="T34"/>
      <c r="U34"/>
    </row>
    <row r="35" spans="2:21" x14ac:dyDescent="0.25">
      <c r="B35" s="120" t="s">
        <v>298</v>
      </c>
      <c r="C35" s="121">
        <v>89</v>
      </c>
      <c r="D35" s="102">
        <v>12</v>
      </c>
      <c r="E35" s="169">
        <f t="shared" si="0"/>
        <v>-77</v>
      </c>
      <c r="Q35"/>
      <c r="R35"/>
      <c r="S35"/>
    </row>
    <row r="36" spans="2:21" x14ac:dyDescent="0.25">
      <c r="B36" s="120" t="s">
        <v>295</v>
      </c>
      <c r="C36" s="121">
        <v>301</v>
      </c>
      <c r="D36" s="102">
        <v>213.54881684958445</v>
      </c>
      <c r="E36" s="169">
        <f t="shared" si="0"/>
        <v>-87.451183150415545</v>
      </c>
      <c r="Q36"/>
      <c r="R36"/>
      <c r="S36"/>
    </row>
    <row r="37" spans="2:21" x14ac:dyDescent="0.25">
      <c r="B37" s="120" t="s">
        <v>292</v>
      </c>
      <c r="C37" s="121">
        <v>438</v>
      </c>
      <c r="D37" s="102">
        <v>304</v>
      </c>
      <c r="E37" s="169">
        <f t="shared" si="0"/>
        <v>-134</v>
      </c>
    </row>
    <row r="38" spans="2:21" x14ac:dyDescent="0.25">
      <c r="B38" s="120" t="s">
        <v>294</v>
      </c>
      <c r="C38" s="121">
        <v>326</v>
      </c>
      <c r="D38" s="102">
        <v>184.79785223813857</v>
      </c>
      <c r="E38" s="169">
        <f t="shared" si="0"/>
        <v>-141.20214776186143</v>
      </c>
    </row>
    <row r="39" spans="2:21" x14ac:dyDescent="0.25">
      <c r="B39" s="120" t="s">
        <v>296</v>
      </c>
      <c r="C39" s="121">
        <v>205</v>
      </c>
      <c r="D39" s="102">
        <v>33</v>
      </c>
      <c r="E39" s="169">
        <f t="shared" si="0"/>
        <v>-172</v>
      </c>
    </row>
    <row r="40" spans="2:21" x14ac:dyDescent="0.25">
      <c r="B40" s="120" t="s">
        <v>289</v>
      </c>
      <c r="C40" s="121">
        <v>803</v>
      </c>
      <c r="D40" s="102">
        <v>629.09220323523687</v>
      </c>
      <c r="E40" s="169">
        <f t="shared" si="0"/>
        <v>-173.90779676476313</v>
      </c>
    </row>
    <row r="41" spans="2:21" x14ac:dyDescent="0.25">
      <c r="B41" s="120" t="s">
        <v>287</v>
      </c>
      <c r="C41" s="121">
        <v>2817</v>
      </c>
      <c r="D41" s="102">
        <v>1838.6121310392634</v>
      </c>
      <c r="E41" s="169">
        <f t="shared" si="0"/>
        <v>-978.38786896073657</v>
      </c>
    </row>
  </sheetData>
  <sheetProtection sheet="1" objects="1" scenarios="1"/>
  <sortState ref="B6:E41">
    <sortCondition descending="1" ref="E6:E41"/>
  </sortState>
  <mergeCells count="2">
    <mergeCell ref="B1:M1"/>
    <mergeCell ref="B2:M2"/>
  </mergeCells>
  <pageMargins left="0.39370078740157483" right="0.39370078740157483" top="0.39370078740157483" bottom="0.39370078740157483" header="0.39370078740157483" footer="0.31496062992125984"/>
  <pageSetup paperSize="9" scale="9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1:K15"/>
  <sheetViews>
    <sheetView showGridLines="0" showRowColHeaders="0" workbookViewId="0">
      <selection activeCell="H42" sqref="H42"/>
    </sheetView>
  </sheetViews>
  <sheetFormatPr defaultRowHeight="15" x14ac:dyDescent="0.25"/>
  <cols>
    <col min="1" max="1" width="7.140625" customWidth="1"/>
    <col min="2" max="2" width="13.42578125" customWidth="1"/>
    <col min="3" max="4" width="14.5703125" customWidth="1"/>
  </cols>
  <sheetData>
    <row r="1" spans="2:11" ht="18.75" x14ac:dyDescent="0.3">
      <c r="B1" s="170" t="s">
        <v>178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x14ac:dyDescent="0.25">
      <c r="B2" s="171" t="s">
        <v>275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1" ht="18.75" x14ac:dyDescent="0.3">
      <c r="B4" s="172" t="s">
        <v>170</v>
      </c>
      <c r="C4" s="172"/>
      <c r="D4" s="172"/>
      <c r="E4" s="28"/>
      <c r="F4" s="28"/>
      <c r="G4" s="28"/>
      <c r="H4" s="28"/>
      <c r="I4" s="28"/>
      <c r="J4" s="28"/>
      <c r="K4" s="28"/>
    </row>
    <row r="6" spans="2:11" x14ac:dyDescent="0.25">
      <c r="B6" s="4" t="s">
        <v>14</v>
      </c>
      <c r="C6" s="11" t="s">
        <v>145</v>
      </c>
      <c r="D6" s="11" t="s">
        <v>144</v>
      </c>
    </row>
    <row r="7" spans="2:11" x14ac:dyDescent="0.25">
      <c r="B7" s="5" t="s">
        <v>1</v>
      </c>
      <c r="C7" s="7">
        <v>294</v>
      </c>
      <c r="D7" s="22">
        <f>C7/C$15*100</f>
        <v>3.1420327027893555</v>
      </c>
    </row>
    <row r="8" spans="2:11" x14ac:dyDescent="0.25">
      <c r="B8" s="3" t="s">
        <v>9</v>
      </c>
      <c r="C8" s="6">
        <v>360</v>
      </c>
      <c r="D8" s="22">
        <f t="shared" ref="D8:D14" si="0">C8/C$15*100</f>
        <v>3.8473869830073739</v>
      </c>
    </row>
    <row r="9" spans="2:11" x14ac:dyDescent="0.25">
      <c r="B9" s="3" t="s">
        <v>10</v>
      </c>
      <c r="C9" s="6">
        <v>147</v>
      </c>
      <c r="D9" s="22">
        <f t="shared" si="0"/>
        <v>1.5710163513946778</v>
      </c>
    </row>
    <row r="10" spans="2:11" x14ac:dyDescent="0.25">
      <c r="B10" s="2" t="s">
        <v>4</v>
      </c>
      <c r="C10" s="6">
        <v>86</v>
      </c>
      <c r="D10" s="22">
        <f t="shared" si="0"/>
        <v>0.91909800149620602</v>
      </c>
    </row>
    <row r="11" spans="2:11" x14ac:dyDescent="0.25">
      <c r="B11" s="2" t="s">
        <v>5</v>
      </c>
      <c r="C11" s="6">
        <v>2641</v>
      </c>
      <c r="D11" s="22">
        <f t="shared" si="0"/>
        <v>28.224858394784651</v>
      </c>
    </row>
    <row r="12" spans="2:11" x14ac:dyDescent="0.25">
      <c r="B12" s="2" t="s">
        <v>6</v>
      </c>
      <c r="C12" s="6">
        <v>3848</v>
      </c>
      <c r="D12" s="22">
        <f t="shared" si="0"/>
        <v>41.124291973923263</v>
      </c>
    </row>
    <row r="13" spans="2:11" x14ac:dyDescent="0.25">
      <c r="B13" s="2" t="s">
        <v>7</v>
      </c>
      <c r="C13" s="6">
        <v>1403</v>
      </c>
      <c r="D13" s="22">
        <f t="shared" si="0"/>
        <v>14.994122047664849</v>
      </c>
    </row>
    <row r="14" spans="2:11" x14ac:dyDescent="0.25">
      <c r="B14" s="13" t="s">
        <v>8</v>
      </c>
      <c r="C14" s="14">
        <v>578</v>
      </c>
      <c r="D14" s="22">
        <f t="shared" si="0"/>
        <v>6.1771935449396169</v>
      </c>
    </row>
    <row r="15" spans="2:11" x14ac:dyDescent="0.25">
      <c r="B15" s="17" t="s">
        <v>3</v>
      </c>
      <c r="C15" s="18">
        <f>SUM(C7:C14)</f>
        <v>9357</v>
      </c>
      <c r="D15" s="18">
        <v>100</v>
      </c>
    </row>
  </sheetData>
  <sheetProtection password="CF21" sheet="1" objects="1" scenarios="1"/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1:K24"/>
  <sheetViews>
    <sheetView showGridLines="0" showRowColHeaders="0" zoomScale="110" zoomScaleNormal="110" workbookViewId="0">
      <selection activeCell="H42" sqref="H42"/>
    </sheetView>
  </sheetViews>
  <sheetFormatPr defaultRowHeight="15" x14ac:dyDescent="0.25"/>
  <cols>
    <col min="1" max="1" width="5.140625" customWidth="1"/>
    <col min="2" max="2" width="15" customWidth="1"/>
    <col min="3" max="4" width="12" customWidth="1"/>
  </cols>
  <sheetData>
    <row r="1" spans="2:11" ht="18.75" x14ac:dyDescent="0.3">
      <c r="B1" s="170" t="s">
        <v>178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x14ac:dyDescent="0.25">
      <c r="B2" s="171" t="s">
        <v>275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1" ht="18.75" x14ac:dyDescent="0.3">
      <c r="B4" s="172" t="s">
        <v>171</v>
      </c>
      <c r="C4" s="172"/>
      <c r="D4" s="172"/>
      <c r="E4" s="28"/>
      <c r="F4" s="28"/>
      <c r="G4" s="28"/>
      <c r="H4" s="28"/>
      <c r="I4" s="28"/>
      <c r="J4" s="28"/>
      <c r="K4" s="28"/>
    </row>
    <row r="6" spans="2:11" x14ac:dyDescent="0.25">
      <c r="B6" s="4" t="s">
        <v>15</v>
      </c>
      <c r="C6" s="11" t="s">
        <v>145</v>
      </c>
      <c r="D6" s="11" t="s">
        <v>144</v>
      </c>
    </row>
    <row r="7" spans="2:11" x14ac:dyDescent="0.25">
      <c r="B7" s="5" t="s">
        <v>27</v>
      </c>
      <c r="C7" s="8">
        <v>2845</v>
      </c>
      <c r="D7" s="20">
        <f>C7/C$24*100</f>
        <v>30.405044351822163</v>
      </c>
    </row>
    <row r="8" spans="2:11" x14ac:dyDescent="0.25">
      <c r="B8" s="2" t="s">
        <v>40</v>
      </c>
      <c r="C8" s="9">
        <v>2205</v>
      </c>
      <c r="D8" s="20">
        <f t="shared" ref="D8:D23" si="0">C8/C$24*100</f>
        <v>23.565245270920165</v>
      </c>
    </row>
    <row r="9" spans="2:11" x14ac:dyDescent="0.25">
      <c r="B9" s="2" t="s">
        <v>16</v>
      </c>
      <c r="C9" s="9">
        <v>1838</v>
      </c>
      <c r="D9" s="20">
        <f t="shared" si="0"/>
        <v>19.643047985465429</v>
      </c>
    </row>
    <row r="10" spans="2:11" x14ac:dyDescent="0.25">
      <c r="B10" s="2" t="s">
        <v>36</v>
      </c>
      <c r="C10" s="9">
        <v>981</v>
      </c>
      <c r="D10" s="20">
        <f t="shared" si="0"/>
        <v>10.484129528695094</v>
      </c>
    </row>
    <row r="11" spans="2:11" x14ac:dyDescent="0.25">
      <c r="B11" s="2" t="s">
        <v>41</v>
      </c>
      <c r="C11" s="9">
        <v>719</v>
      </c>
      <c r="D11" s="20">
        <f t="shared" si="0"/>
        <v>7.6840867799508388</v>
      </c>
    </row>
    <row r="12" spans="2:11" x14ac:dyDescent="0.25">
      <c r="B12" s="2" t="s">
        <v>28</v>
      </c>
      <c r="C12" s="9">
        <v>228</v>
      </c>
      <c r="D12" s="20">
        <f t="shared" si="0"/>
        <v>2.4366784225713372</v>
      </c>
    </row>
    <row r="13" spans="2:11" x14ac:dyDescent="0.25">
      <c r="B13" s="2" t="s">
        <v>42</v>
      </c>
      <c r="C13" s="9">
        <v>118</v>
      </c>
      <c r="D13" s="20">
        <f t="shared" si="0"/>
        <v>1.2610879555413059</v>
      </c>
    </row>
    <row r="14" spans="2:11" x14ac:dyDescent="0.25">
      <c r="B14" s="2" t="s">
        <v>21</v>
      </c>
      <c r="C14" s="9">
        <v>101</v>
      </c>
      <c r="D14" s="20">
        <f t="shared" si="0"/>
        <v>1.0794057924548466</v>
      </c>
    </row>
    <row r="15" spans="2:11" x14ac:dyDescent="0.25">
      <c r="B15" s="2" t="s">
        <v>30</v>
      </c>
      <c r="C15" s="9">
        <v>81</v>
      </c>
      <c r="D15" s="20">
        <f t="shared" si="0"/>
        <v>0.86566207117665916</v>
      </c>
    </row>
    <row r="16" spans="2:11" x14ac:dyDescent="0.25">
      <c r="B16" s="2" t="s">
        <v>19</v>
      </c>
      <c r="C16" s="9">
        <v>72</v>
      </c>
      <c r="D16" s="20">
        <f t="shared" si="0"/>
        <v>0.76947739660147485</v>
      </c>
    </row>
    <row r="17" spans="2:4" x14ac:dyDescent="0.25">
      <c r="B17" s="2" t="s">
        <v>39</v>
      </c>
      <c r="C17" s="9">
        <v>63</v>
      </c>
      <c r="D17" s="20">
        <f t="shared" si="0"/>
        <v>0.67329272202629054</v>
      </c>
    </row>
    <row r="18" spans="2:4" x14ac:dyDescent="0.25">
      <c r="B18" s="2" t="s">
        <v>43</v>
      </c>
      <c r="C18" s="9">
        <v>21</v>
      </c>
      <c r="D18" s="20">
        <f t="shared" si="0"/>
        <v>0.22443090734209684</v>
      </c>
    </row>
    <row r="19" spans="2:4" x14ac:dyDescent="0.25">
      <c r="B19" s="2" t="s">
        <v>37</v>
      </c>
      <c r="C19" s="9">
        <v>18</v>
      </c>
      <c r="D19" s="20">
        <f t="shared" si="0"/>
        <v>0.19236934915036871</v>
      </c>
    </row>
    <row r="20" spans="2:4" x14ac:dyDescent="0.25">
      <c r="B20" s="2" t="s">
        <v>25</v>
      </c>
      <c r="C20" s="9">
        <v>14</v>
      </c>
      <c r="D20" s="20">
        <f t="shared" si="0"/>
        <v>0.14962060489473122</v>
      </c>
    </row>
    <row r="21" spans="2:4" x14ac:dyDescent="0.25">
      <c r="B21" s="2" t="s">
        <v>17</v>
      </c>
      <c r="C21" s="9">
        <v>5</v>
      </c>
      <c r="D21" s="20">
        <f t="shared" si="0"/>
        <v>5.3435930319546861E-2</v>
      </c>
    </row>
    <row r="22" spans="2:4" x14ac:dyDescent="0.25">
      <c r="B22" s="2" t="s">
        <v>18</v>
      </c>
      <c r="C22" s="9">
        <v>5</v>
      </c>
      <c r="D22" s="20">
        <f t="shared" si="0"/>
        <v>5.3435930319546861E-2</v>
      </c>
    </row>
    <row r="23" spans="2:4" x14ac:dyDescent="0.25">
      <c r="B23" s="2" t="s">
        <v>276</v>
      </c>
      <c r="C23" s="9">
        <f>C24-SUM(C7:C22)</f>
        <v>43</v>
      </c>
      <c r="D23" s="20">
        <f t="shared" si="0"/>
        <v>0.45954900074810301</v>
      </c>
    </row>
    <row r="24" spans="2:4" x14ac:dyDescent="0.25">
      <c r="B24" s="17" t="s">
        <v>3</v>
      </c>
      <c r="C24" s="19">
        <v>9357</v>
      </c>
      <c r="D24" s="18">
        <v>100</v>
      </c>
    </row>
  </sheetData>
  <sheetProtection password="CF21" sheet="1" objects="1" scenarios="1"/>
  <sortState ref="N7:O36">
    <sortCondition descending="1" ref="O7:O36"/>
  </sortState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1:K34"/>
  <sheetViews>
    <sheetView showGridLines="0" showRowColHeaders="0" workbookViewId="0">
      <selection activeCell="R24" sqref="R24"/>
    </sheetView>
  </sheetViews>
  <sheetFormatPr defaultRowHeight="15" x14ac:dyDescent="0.25"/>
  <cols>
    <col min="2" max="2" width="19.5703125" customWidth="1"/>
  </cols>
  <sheetData>
    <row r="1" spans="2:11" ht="18.75" x14ac:dyDescent="0.3">
      <c r="B1" s="170" t="s">
        <v>178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x14ac:dyDescent="0.25">
      <c r="B2" s="171" t="s">
        <v>275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1" ht="18.75" x14ac:dyDescent="0.3">
      <c r="B4" s="172" t="s">
        <v>172</v>
      </c>
      <c r="C4" s="172"/>
      <c r="D4" s="172"/>
      <c r="E4" s="28"/>
      <c r="F4" s="28"/>
      <c r="G4" s="28"/>
      <c r="H4" s="28"/>
      <c r="I4" s="28"/>
      <c r="J4" s="28"/>
      <c r="K4" s="28"/>
    </row>
    <row r="6" spans="2:11" x14ac:dyDescent="0.25">
      <c r="B6" s="91" t="s">
        <v>146</v>
      </c>
      <c r="C6" s="92" t="s">
        <v>145</v>
      </c>
      <c r="D6" s="92" t="s">
        <v>144</v>
      </c>
    </row>
    <row r="7" spans="2:11" x14ac:dyDescent="0.25">
      <c r="B7" s="63" t="s">
        <v>287</v>
      </c>
      <c r="C7" s="59">
        <v>2817</v>
      </c>
      <c r="D7" s="60">
        <f t="shared" ref="D7:D33" si="0">C7/C$34*100</f>
        <v>32.095248946109152</v>
      </c>
    </row>
    <row r="8" spans="2:11" x14ac:dyDescent="0.25">
      <c r="B8" s="24" t="s">
        <v>288</v>
      </c>
      <c r="C8" s="25">
        <v>1425</v>
      </c>
      <c r="D8" s="26">
        <f t="shared" si="0"/>
        <v>16.235615814059472</v>
      </c>
    </row>
    <row r="9" spans="2:11" x14ac:dyDescent="0.25">
      <c r="B9" s="24" t="s">
        <v>289</v>
      </c>
      <c r="C9" s="25">
        <v>803</v>
      </c>
      <c r="D9" s="26">
        <f t="shared" si="0"/>
        <v>9.1489119289050933</v>
      </c>
    </row>
    <row r="10" spans="2:11" x14ac:dyDescent="0.25">
      <c r="B10" s="24" t="s">
        <v>290</v>
      </c>
      <c r="C10" s="25">
        <v>744</v>
      </c>
      <c r="D10" s="26">
        <f t="shared" si="0"/>
        <v>8.4767004671299997</v>
      </c>
    </row>
    <row r="11" spans="2:11" x14ac:dyDescent="0.25">
      <c r="B11" s="24" t="s">
        <v>291</v>
      </c>
      <c r="C11" s="25">
        <v>531</v>
      </c>
      <c r="D11" s="26">
        <f t="shared" si="0"/>
        <v>6.049903155975846</v>
      </c>
    </row>
    <row r="12" spans="2:11" x14ac:dyDescent="0.25">
      <c r="B12" s="24" t="s">
        <v>292</v>
      </c>
      <c r="C12" s="25">
        <v>438</v>
      </c>
      <c r="D12" s="26">
        <f t="shared" si="0"/>
        <v>4.9903155975845968</v>
      </c>
    </row>
    <row r="13" spans="2:11" x14ac:dyDescent="0.25">
      <c r="B13" s="24" t="s">
        <v>293</v>
      </c>
      <c r="C13" s="25">
        <v>355</v>
      </c>
      <c r="D13" s="26">
        <f t="shared" si="0"/>
        <v>4.0446621852569216</v>
      </c>
    </row>
    <row r="14" spans="2:11" x14ac:dyDescent="0.25">
      <c r="B14" s="24" t="s">
        <v>294</v>
      </c>
      <c r="C14" s="25">
        <v>326</v>
      </c>
      <c r="D14" s="26">
        <f t="shared" si="0"/>
        <v>3.7142531616725529</v>
      </c>
    </row>
    <row r="15" spans="2:11" x14ac:dyDescent="0.25">
      <c r="B15" s="24" t="s">
        <v>295</v>
      </c>
      <c r="C15" s="25">
        <v>301</v>
      </c>
      <c r="D15" s="26">
        <f t="shared" si="0"/>
        <v>3.4294177965136154</v>
      </c>
    </row>
    <row r="16" spans="2:11" x14ac:dyDescent="0.25">
      <c r="B16" s="24" t="s">
        <v>296</v>
      </c>
      <c r="C16" s="25">
        <v>205</v>
      </c>
      <c r="D16" s="26">
        <f t="shared" si="0"/>
        <v>2.3356499943032927</v>
      </c>
    </row>
    <row r="17" spans="2:4" x14ac:dyDescent="0.25">
      <c r="B17" s="24" t="s">
        <v>297</v>
      </c>
      <c r="C17" s="25">
        <v>164</v>
      </c>
      <c r="D17" s="26">
        <f t="shared" si="0"/>
        <v>1.8685199954426344</v>
      </c>
    </row>
    <row r="18" spans="2:4" x14ac:dyDescent="0.25">
      <c r="B18" s="24" t="s">
        <v>298</v>
      </c>
      <c r="C18" s="25">
        <v>89</v>
      </c>
      <c r="D18" s="26">
        <f t="shared" si="0"/>
        <v>1.0140138999658199</v>
      </c>
    </row>
    <row r="19" spans="2:4" x14ac:dyDescent="0.25">
      <c r="B19" s="24" t="s">
        <v>299</v>
      </c>
      <c r="C19" s="25">
        <v>86</v>
      </c>
      <c r="D19" s="26">
        <f t="shared" si="0"/>
        <v>0.97983365614674711</v>
      </c>
    </row>
    <row r="20" spans="2:4" x14ac:dyDescent="0.25">
      <c r="B20" s="24" t="s">
        <v>300</v>
      </c>
      <c r="C20" s="25">
        <v>76</v>
      </c>
      <c r="D20" s="26">
        <f t="shared" si="0"/>
        <v>0.8658995100831719</v>
      </c>
    </row>
    <row r="21" spans="2:4" x14ac:dyDescent="0.25">
      <c r="B21" s="24" t="s">
        <v>301</v>
      </c>
      <c r="C21" s="25">
        <v>74</v>
      </c>
      <c r="D21" s="26">
        <f t="shared" si="0"/>
        <v>0.84311268087045688</v>
      </c>
    </row>
    <row r="22" spans="2:4" x14ac:dyDescent="0.25">
      <c r="B22" s="24" t="s">
        <v>302</v>
      </c>
      <c r="C22" s="25">
        <v>72</v>
      </c>
      <c r="D22" s="26">
        <f t="shared" si="0"/>
        <v>0.82032585165774174</v>
      </c>
    </row>
    <row r="23" spans="2:4" x14ac:dyDescent="0.25">
      <c r="B23" s="24" t="s">
        <v>303</v>
      </c>
      <c r="C23" s="25">
        <v>65</v>
      </c>
      <c r="D23" s="26">
        <f t="shared" si="0"/>
        <v>0.74057194941323912</v>
      </c>
    </row>
    <row r="24" spans="2:4" x14ac:dyDescent="0.25">
      <c r="B24" s="24" t="s">
        <v>304</v>
      </c>
      <c r="C24" s="25">
        <v>45</v>
      </c>
      <c r="D24" s="26">
        <f t="shared" si="0"/>
        <v>0.51270365728608858</v>
      </c>
    </row>
    <row r="25" spans="2:4" x14ac:dyDescent="0.25">
      <c r="B25" s="24" t="s">
        <v>306</v>
      </c>
      <c r="C25" s="25">
        <v>36</v>
      </c>
      <c r="D25" s="26">
        <f t="shared" si="0"/>
        <v>0.41016292582887087</v>
      </c>
    </row>
    <row r="26" spans="2:4" x14ac:dyDescent="0.25">
      <c r="B26" s="24" t="s">
        <v>305</v>
      </c>
      <c r="C26" s="25">
        <v>24</v>
      </c>
      <c r="D26" s="26">
        <f t="shared" si="0"/>
        <v>0.27344195055258064</v>
      </c>
    </row>
    <row r="27" spans="2:4" x14ac:dyDescent="0.25">
      <c r="B27" s="24" t="s">
        <v>307</v>
      </c>
      <c r="C27" s="25">
        <v>18</v>
      </c>
      <c r="D27" s="26">
        <f t="shared" si="0"/>
        <v>0.20508146291443544</v>
      </c>
    </row>
    <row r="28" spans="2:4" x14ac:dyDescent="0.25">
      <c r="B28" s="24" t="s">
        <v>308</v>
      </c>
      <c r="C28" s="25">
        <v>18</v>
      </c>
      <c r="D28" s="26">
        <f t="shared" si="0"/>
        <v>0.20508146291443544</v>
      </c>
    </row>
    <row r="29" spans="2:4" x14ac:dyDescent="0.25">
      <c r="B29" s="24" t="s">
        <v>309</v>
      </c>
      <c r="C29" s="25">
        <v>16</v>
      </c>
      <c r="D29" s="26">
        <f t="shared" si="0"/>
        <v>0.18229463370172042</v>
      </c>
    </row>
    <row r="30" spans="2:4" x14ac:dyDescent="0.25">
      <c r="B30" s="24" t="s">
        <v>310</v>
      </c>
      <c r="C30" s="25">
        <v>14</v>
      </c>
      <c r="D30" s="26">
        <f t="shared" si="0"/>
        <v>0.15950780448900534</v>
      </c>
    </row>
    <row r="31" spans="2:4" x14ac:dyDescent="0.25">
      <c r="B31" s="24" t="s">
        <v>311</v>
      </c>
      <c r="C31" s="25">
        <v>13</v>
      </c>
      <c r="D31" s="26">
        <f t="shared" si="0"/>
        <v>0.14811438988264783</v>
      </c>
    </row>
    <row r="32" spans="2:4" x14ac:dyDescent="0.25">
      <c r="B32" s="24" t="s">
        <v>312</v>
      </c>
      <c r="C32" s="25">
        <v>12</v>
      </c>
      <c r="D32" s="26">
        <f t="shared" si="0"/>
        <v>0.13672097527629032</v>
      </c>
    </row>
    <row r="33" spans="2:4" x14ac:dyDescent="0.25">
      <c r="B33" s="87" t="s">
        <v>313</v>
      </c>
      <c r="C33" s="88">
        <v>10</v>
      </c>
      <c r="D33" s="89">
        <f t="shared" si="0"/>
        <v>0.11393414606357526</v>
      </c>
    </row>
    <row r="34" spans="2:4" x14ac:dyDescent="0.25">
      <c r="B34" s="84" t="s">
        <v>3</v>
      </c>
      <c r="C34" s="90">
        <f>SUM(C7:C33)</f>
        <v>8777</v>
      </c>
      <c r="D34" s="90">
        <f>SUM(D7:D33)</f>
        <v>100.00000000000001</v>
      </c>
    </row>
  </sheetData>
  <sortState ref="B7:D33">
    <sortCondition descending="1" ref="C7:C33"/>
  </sortState>
  <mergeCells count="3">
    <mergeCell ref="B1:K1"/>
    <mergeCell ref="B2:K2"/>
    <mergeCell ref="B4:D4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68</vt:i4>
      </vt:variant>
      <vt:variant>
        <vt:lpstr>Named Ranges</vt:lpstr>
      </vt:variant>
      <vt:variant>
        <vt:i4>67</vt:i4>
      </vt:variant>
    </vt:vector>
  </HeadingPairs>
  <TitlesOfParts>
    <vt:vector size="135" baseType="lpstr">
      <vt:lpstr>All results</vt:lpstr>
      <vt:lpstr>Age</vt:lpstr>
      <vt:lpstr>Birthplace</vt:lpstr>
      <vt:lpstr>Muncipality</vt:lpstr>
      <vt:lpstr>Suburb</vt:lpstr>
      <vt:lpstr>All results Sept 14</vt:lpstr>
      <vt:lpstr>Age Sept 14</vt:lpstr>
      <vt:lpstr>Birthplace Sept 14</vt:lpstr>
      <vt:lpstr>Muncipality Sept 14</vt:lpstr>
      <vt:lpstr>Suburb Sept 14</vt:lpstr>
      <vt:lpstr>All results Dec 14</vt:lpstr>
      <vt:lpstr>Age Dec 14</vt:lpstr>
      <vt:lpstr>Birthplace Dec 14</vt:lpstr>
      <vt:lpstr>Aged Dec 14</vt:lpstr>
      <vt:lpstr>Suburb Dec 14</vt:lpstr>
      <vt:lpstr>Municipality Dec 14</vt:lpstr>
      <vt:lpstr>All results March 15</vt:lpstr>
      <vt:lpstr>Age March 15</vt:lpstr>
      <vt:lpstr>Birthplace March 15</vt:lpstr>
      <vt:lpstr>Suburb March 15</vt:lpstr>
      <vt:lpstr>Municipality March 15</vt:lpstr>
      <vt:lpstr>Calculator for Municipalities</vt:lpstr>
      <vt:lpstr>All results Sept 15</vt:lpstr>
      <vt:lpstr>Age Sept 15</vt:lpstr>
      <vt:lpstr>Birthplace Sept 15</vt:lpstr>
      <vt:lpstr>Suburb Sept 15</vt:lpstr>
      <vt:lpstr>Municipality Sept 15</vt:lpstr>
      <vt:lpstr>All results March 2016</vt:lpstr>
      <vt:lpstr>Age March 2016</vt:lpstr>
      <vt:lpstr>Birthplace March 2016</vt:lpstr>
      <vt:lpstr>Suburb March 2016</vt:lpstr>
      <vt:lpstr>Municipality March 2016</vt:lpstr>
      <vt:lpstr>All results Sept 2016</vt:lpstr>
      <vt:lpstr>Age &amp; Gender Sept 2016</vt:lpstr>
      <vt:lpstr>Birthplace Sept 2016</vt:lpstr>
      <vt:lpstr>Suburb Sept 2016</vt:lpstr>
      <vt:lpstr>Municipality Sept 2016</vt:lpstr>
      <vt:lpstr>Change 2015_2016</vt:lpstr>
      <vt:lpstr>All results March 2017</vt:lpstr>
      <vt:lpstr>Age &amp; Gender March 2017</vt:lpstr>
      <vt:lpstr>Birthplace March 2017</vt:lpstr>
      <vt:lpstr>Suburb March 2017</vt:lpstr>
      <vt:lpstr>Municipality March 2017</vt:lpstr>
      <vt:lpstr>Change 2015_2017</vt:lpstr>
      <vt:lpstr>All results June 2017</vt:lpstr>
      <vt:lpstr>Age &amp; Gender June 2017</vt:lpstr>
      <vt:lpstr>Birthplace June 2017</vt:lpstr>
      <vt:lpstr>Suburb June 2017</vt:lpstr>
      <vt:lpstr>Municipality June 2017</vt:lpstr>
      <vt:lpstr>Change 2015_June 2017</vt:lpstr>
      <vt:lpstr>All results Sept 2017</vt:lpstr>
      <vt:lpstr>Age &amp; Gender Sept 2017</vt:lpstr>
      <vt:lpstr>Birthplace Sept 2017</vt:lpstr>
      <vt:lpstr>Suburb Sept 2017</vt:lpstr>
      <vt:lpstr>Municipality Sept 2017</vt:lpstr>
      <vt:lpstr>Change 2015_2017 (2)</vt:lpstr>
      <vt:lpstr>All results Dec 2017 (2)</vt:lpstr>
      <vt:lpstr>Age &amp; Gender Dec 2017 (2)</vt:lpstr>
      <vt:lpstr>Birthplace Dec 2017 (2)</vt:lpstr>
      <vt:lpstr>Suburb Dec 2017 (2)</vt:lpstr>
      <vt:lpstr>Municipality Dec 2017 (2)</vt:lpstr>
      <vt:lpstr>Change 2015_2017 (3)</vt:lpstr>
      <vt:lpstr>All Results March 2018</vt:lpstr>
      <vt:lpstr>Age &amp; Gender March 2018</vt:lpstr>
      <vt:lpstr>Birthplace March 2018</vt:lpstr>
      <vt:lpstr>Suburb March 2018</vt:lpstr>
      <vt:lpstr>Municipality March 2018</vt:lpstr>
      <vt:lpstr>Change March 2018</vt:lpstr>
      <vt:lpstr>Age!Print_Area</vt:lpstr>
      <vt:lpstr>'Age &amp; Gender Dec 2017 (2)'!Print_Area</vt:lpstr>
      <vt:lpstr>'Age &amp; Gender June 2017'!Print_Area</vt:lpstr>
      <vt:lpstr>'Age &amp; Gender March 2017'!Print_Area</vt:lpstr>
      <vt:lpstr>'Age &amp; Gender March 2018'!Print_Area</vt:lpstr>
      <vt:lpstr>'Age &amp; Gender Sept 2016'!Print_Area</vt:lpstr>
      <vt:lpstr>'Age &amp; Gender Sept 2017'!Print_Area</vt:lpstr>
      <vt:lpstr>'Age Dec 14'!Print_Area</vt:lpstr>
      <vt:lpstr>'Age March 15'!Print_Area</vt:lpstr>
      <vt:lpstr>'Age March 2016'!Print_Area</vt:lpstr>
      <vt:lpstr>'Age Sept 14'!Print_Area</vt:lpstr>
      <vt:lpstr>'Age Sept 15'!Print_Area</vt:lpstr>
      <vt:lpstr>'Aged Dec 14'!Print_Area</vt:lpstr>
      <vt:lpstr>'All results'!Print_Area</vt:lpstr>
      <vt:lpstr>'All results Dec 14'!Print_Area</vt:lpstr>
      <vt:lpstr>'All results Dec 2017 (2)'!Print_Area</vt:lpstr>
      <vt:lpstr>'All results June 2017'!Print_Area</vt:lpstr>
      <vt:lpstr>'All results March 15'!Print_Area</vt:lpstr>
      <vt:lpstr>'All results March 2016'!Print_Area</vt:lpstr>
      <vt:lpstr>'All results March 2017'!Print_Area</vt:lpstr>
      <vt:lpstr>'All Results March 2018'!Print_Area</vt:lpstr>
      <vt:lpstr>'All results Sept 14'!Print_Area</vt:lpstr>
      <vt:lpstr>'All results Sept 15'!Print_Area</vt:lpstr>
      <vt:lpstr>'All results Sept 2016'!Print_Area</vt:lpstr>
      <vt:lpstr>'All results Sept 2017'!Print_Area</vt:lpstr>
      <vt:lpstr>Birthplace!Print_Area</vt:lpstr>
      <vt:lpstr>'Birthplace Dec 14'!Print_Area</vt:lpstr>
      <vt:lpstr>'Birthplace Dec 2017 (2)'!Print_Area</vt:lpstr>
      <vt:lpstr>'Birthplace June 2017'!Print_Area</vt:lpstr>
      <vt:lpstr>'Birthplace March 15'!Print_Area</vt:lpstr>
      <vt:lpstr>'Birthplace March 2016'!Print_Area</vt:lpstr>
      <vt:lpstr>'Birthplace March 2017'!Print_Area</vt:lpstr>
      <vt:lpstr>'Birthplace March 2018'!Print_Area</vt:lpstr>
      <vt:lpstr>'Birthplace Sept 14'!Print_Area</vt:lpstr>
      <vt:lpstr>'Birthplace Sept 15'!Print_Area</vt:lpstr>
      <vt:lpstr>'Birthplace Sept 2016'!Print_Area</vt:lpstr>
      <vt:lpstr>'Birthplace Sept 2017'!Print_Area</vt:lpstr>
      <vt:lpstr>'Change 2015_2016'!Print_Area</vt:lpstr>
      <vt:lpstr>'Change 2015_2017'!Print_Area</vt:lpstr>
      <vt:lpstr>'Change 2015_2017 (2)'!Print_Area</vt:lpstr>
      <vt:lpstr>'Change 2015_2017 (3)'!Print_Area</vt:lpstr>
      <vt:lpstr>'Change 2015_June 2017'!Print_Area</vt:lpstr>
      <vt:lpstr>'Change March 2018'!Print_Area</vt:lpstr>
      <vt:lpstr>Muncipality!Print_Area</vt:lpstr>
      <vt:lpstr>'Muncipality Sept 14'!Print_Area</vt:lpstr>
      <vt:lpstr>'Municipality Dec 14'!Print_Area</vt:lpstr>
      <vt:lpstr>'Municipality Dec 2017 (2)'!Print_Area</vt:lpstr>
      <vt:lpstr>'Municipality June 2017'!Print_Area</vt:lpstr>
      <vt:lpstr>'Municipality March 15'!Print_Area</vt:lpstr>
      <vt:lpstr>'Municipality March 2016'!Print_Area</vt:lpstr>
      <vt:lpstr>'Municipality March 2017'!Print_Area</vt:lpstr>
      <vt:lpstr>'Municipality March 2018'!Print_Area</vt:lpstr>
      <vt:lpstr>'Municipality Sept 15'!Print_Area</vt:lpstr>
      <vt:lpstr>'Municipality Sept 2016'!Print_Area</vt:lpstr>
      <vt:lpstr>'Municipality Sept 2017'!Print_Area</vt:lpstr>
      <vt:lpstr>Suburb!Print_Area</vt:lpstr>
      <vt:lpstr>'Suburb Dec 14'!Print_Area</vt:lpstr>
      <vt:lpstr>'Suburb Dec 2017 (2)'!Print_Area</vt:lpstr>
      <vt:lpstr>'Suburb June 2017'!Print_Area</vt:lpstr>
      <vt:lpstr>'Suburb March 15'!Print_Area</vt:lpstr>
      <vt:lpstr>'Suburb March 2016'!Print_Area</vt:lpstr>
      <vt:lpstr>'Suburb March 2017'!Print_Area</vt:lpstr>
      <vt:lpstr>'Suburb March 2018'!Print_Area</vt:lpstr>
      <vt:lpstr>'Suburb Sept 14'!Print_Area</vt:lpstr>
      <vt:lpstr>'Suburb Sept 15'!Print_Area</vt:lpstr>
      <vt:lpstr>'Suburb Sept 2016'!Print_Area</vt:lpstr>
      <vt:lpstr>'Suburb Sept 2017'!Print_Area</vt:lpstr>
    </vt:vector>
  </TitlesOfParts>
  <Company>City of Greater Dandenong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hbrown</cp:lastModifiedBy>
  <cp:lastPrinted>2018-08-13T03:21:37Z</cp:lastPrinted>
  <dcterms:created xsi:type="dcterms:W3CDTF">2014-09-25T05:01:09Z</dcterms:created>
  <dcterms:modified xsi:type="dcterms:W3CDTF">2018-08-13T21:31:59Z</dcterms:modified>
</cp:coreProperties>
</file>